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рт2014 ДЭ" sheetId="1" r:id="rId1"/>
    <sheet name="март2014 ДКП" sheetId="2" r:id="rId2"/>
    <sheet name="Составляющие цен" sheetId="3" r:id="rId3"/>
  </sheets>
  <definedNames>
    <definedName name="_xlnm.Print_Area" localSheetId="1">'март2014 ДКП'!$A$1:$Y$775</definedName>
    <definedName name="_xlnm.Print_Area" localSheetId="0">'март2014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<sst xmlns="http://schemas.openxmlformats.org/spreadsheetml/2006/main" count="5052" uniqueCount="2404">
  <si>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</si>
  <si>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</si>
  <si>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</si>
  <si>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</si>
  <si>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</si>
  <si>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</si>
  <si>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</si>
  <si>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</si>
  <si>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</si>
  <si>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</si>
  <si>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</si>
  <si>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</si>
  <si>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</si>
  <si>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</si>
  <si>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</si>
  <si>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</si>
  <si>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</si>
  <si>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</si>
  <si>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</si>
  <si>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</si>
  <si>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</si>
  <si>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</si>
  <si>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</si>
  <si>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</si>
  <si>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</si>
  <si>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</si>
  <si>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</si>
  <si>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</si>
  <si>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</si>
  <si>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</si>
  <si>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</si>
  <si>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</si>
  <si>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</si>
  <si>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</si>
  <si>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</si>
  <si>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</si>
  <si>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</si>
  <si>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</si>
  <si>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</si>
  <si>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</si>
  <si>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</si>
  <si>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</si>
  <si>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</si>
  <si>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</si>
  <si>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</si>
  <si>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</si>
  <si>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</si>
  <si>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</si>
  <si>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</si>
  <si>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</si>
  <si>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</si>
  <si>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</si>
  <si>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</si>
  <si>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</si>
  <si>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</si>
  <si>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</si>
  <si>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</si>
  <si>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</si>
  <si>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</si>
  <si>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</si>
  <si>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</si>
  <si>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</si>
  <si>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</si>
  <si>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</si>
  <si>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</si>
  <si>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</si>
  <si>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</si>
  <si>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</si>
  <si>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</si>
  <si>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</si>
  <si>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</si>
  <si>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</si>
  <si>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</si>
  <si>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</si>
  <si>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</si>
  <si>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</si>
  <si>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</si>
  <si>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</si>
  <si>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</si>
  <si>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</si>
  <si>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</si>
  <si>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</si>
  <si>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</si>
  <si>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</si>
  <si>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</si>
  <si>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</si>
  <si>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</si>
  <si>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</si>
  <si>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</si>
  <si>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</si>
  <si>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</si>
  <si>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</si>
  <si>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</si>
  <si>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</si>
  <si>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</si>
  <si>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</si>
  <si>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</si>
  <si>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</si>
  <si>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</si>
  <si>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</si>
  <si>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</si>
  <si>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</si>
  <si>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</si>
  <si>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</si>
  <si>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</si>
  <si>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</si>
  <si>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</si>
  <si>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</si>
  <si>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</si>
  <si>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</si>
  <si>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</si>
  <si>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</si>
  <si>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</si>
  <si>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</si>
  <si>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</si>
  <si>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</si>
  <si>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</si>
  <si>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</si>
  <si>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</si>
  <si>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</si>
  <si>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</si>
  <si>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</si>
  <si>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</si>
  <si>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</si>
  <si>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</si>
  <si>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</si>
  <si>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</si>
  <si>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</si>
  <si>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</si>
  <si>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</si>
  <si>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</si>
  <si>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</si>
  <si>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</si>
  <si>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</si>
  <si>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</si>
  <si>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</si>
  <si>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</si>
  <si>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</si>
  <si>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</si>
  <si>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</si>
  <si>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</si>
  <si>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</si>
  <si>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</si>
  <si>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</si>
  <si>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</si>
  <si>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</si>
  <si>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</si>
  <si>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</si>
  <si>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</si>
  <si>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</si>
  <si>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</si>
  <si>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</si>
  <si>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</si>
  <si>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</si>
  <si>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</si>
  <si>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</si>
  <si>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0,02</t>
  </si>
  <si>
    <t>29,41</t>
  </si>
  <si>
    <t>99,43</t>
  </si>
  <si>
    <t>1269,11</t>
  </si>
  <si>
    <t>60,03</t>
  </si>
  <si>
    <t>0,09</t>
  </si>
  <si>
    <t>0,29</t>
  </si>
  <si>
    <t>18,34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</si>
  <si>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</si>
  <si>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</si>
  <si>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</si>
  <si>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</si>
  <si>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840,25</t>
  </si>
  <si>
    <t>877,82</t>
  </si>
  <si>
    <t>93,73</t>
  </si>
  <si>
    <t>81,63</t>
  </si>
  <si>
    <t>59,73</t>
  </si>
  <si>
    <t>1171,44</t>
  </si>
  <si>
    <t>1085,65</t>
  </si>
  <si>
    <t>1228,07</t>
  </si>
  <si>
    <t>981,93</t>
  </si>
  <si>
    <t>30,76</t>
  </si>
  <si>
    <t>1123,03</t>
  </si>
  <si>
    <t>1125,34</t>
  </si>
  <si>
    <t>0,03</t>
  </si>
  <si>
    <t>1054,01</t>
  </si>
  <si>
    <t>1135,2</t>
  </si>
  <si>
    <t>801,69</t>
  </si>
  <si>
    <t>852,53</t>
  </si>
  <si>
    <t>91,73</t>
  </si>
  <si>
    <t>32,57</t>
  </si>
  <si>
    <t>1085,55</t>
  </si>
  <si>
    <t>11,66</t>
  </si>
  <si>
    <t>141,12</t>
  </si>
  <si>
    <t>1065,16</t>
  </si>
  <si>
    <t>1287,89</t>
  </si>
  <si>
    <t>863,88</t>
  </si>
  <si>
    <t>40,8</t>
  </si>
  <si>
    <t>7,9</t>
  </si>
  <si>
    <t>778,94</t>
  </si>
  <si>
    <t>36,95</t>
  </si>
  <si>
    <t>1127,62</t>
  </si>
  <si>
    <t>941,14</t>
  </si>
  <si>
    <t>4,81</t>
  </si>
  <si>
    <t>836,67</t>
  </si>
  <si>
    <t>77,26</t>
  </si>
  <si>
    <t>11,16</t>
  </si>
  <si>
    <t>0,04</t>
  </si>
  <si>
    <t>1276,55</t>
  </si>
  <si>
    <t>1210,1</t>
  </si>
  <si>
    <t>1199,39</t>
  </si>
  <si>
    <t>1055</t>
  </si>
  <si>
    <t>1285,94</t>
  </si>
  <si>
    <t>796,2</t>
  </si>
  <si>
    <t>66,79</t>
  </si>
  <si>
    <t>41,03</t>
  </si>
  <si>
    <t>15,64</t>
  </si>
  <si>
    <t>100,02</t>
  </si>
  <si>
    <t>1318,23</t>
  </si>
  <si>
    <t>55,63</t>
  </si>
  <si>
    <t>31,26</t>
  </si>
  <si>
    <t>40,32</t>
  </si>
  <si>
    <t>4,12</t>
  </si>
  <si>
    <t>946,68</t>
  </si>
  <si>
    <t>1181,15</t>
  </si>
  <si>
    <t>22,45</t>
  </si>
  <si>
    <t>1319,59</t>
  </si>
  <si>
    <t>1164,55</t>
  </si>
  <si>
    <t>765,04</t>
  </si>
  <si>
    <t>1292,71</t>
  </si>
  <si>
    <t>848,67</t>
  </si>
  <si>
    <t>935,25</t>
  </si>
  <si>
    <t>67,31</t>
  </si>
  <si>
    <t>0,11</t>
  </si>
  <si>
    <t>2014 года</t>
  </si>
  <si>
    <t>марте</t>
  </si>
  <si>
    <t>01.03.2014</t>
  </si>
  <si>
    <t>1050,92</t>
  </si>
  <si>
    <t>119,22</t>
  </si>
  <si>
    <t>1060,31</t>
  </si>
  <si>
    <t>1004,22</t>
  </si>
  <si>
    <t>180,23</t>
  </si>
  <si>
    <t>1013,61</t>
  </si>
  <si>
    <t>964,91</t>
  </si>
  <si>
    <t>161,52</t>
  </si>
  <si>
    <t>974,3</t>
  </si>
  <si>
    <t>918,37</t>
  </si>
  <si>
    <t>113,55</t>
  </si>
  <si>
    <t>927,76</t>
  </si>
  <si>
    <t>936,46</t>
  </si>
  <si>
    <t>58,06</t>
  </si>
  <si>
    <t>945,85</t>
  </si>
  <si>
    <t>943,34</t>
  </si>
  <si>
    <t>54,15</t>
  </si>
  <si>
    <t>952,73</t>
  </si>
  <si>
    <t>954,08</t>
  </si>
  <si>
    <t>50,3</t>
  </si>
  <si>
    <t>963,47</t>
  </si>
  <si>
    <t>1003,94</t>
  </si>
  <si>
    <t>52,96</t>
  </si>
  <si>
    <t>1013,33</t>
  </si>
  <si>
    <t>1095,34</t>
  </si>
  <si>
    <t>41,15</t>
  </si>
  <si>
    <t>1104,73</t>
  </si>
  <si>
    <t>1160,58</t>
  </si>
  <si>
    <t>11,72</t>
  </si>
  <si>
    <t>1169,97</t>
  </si>
  <si>
    <t>1195,45</t>
  </si>
  <si>
    <t>7,91</t>
  </si>
  <si>
    <t>1204,84</t>
  </si>
  <si>
    <t>1201,6</t>
  </si>
  <si>
    <t>9,06</t>
  </si>
  <si>
    <t>1210,99</t>
  </si>
  <si>
    <t>1169,99</t>
  </si>
  <si>
    <t>16,51</t>
  </si>
  <si>
    <t>1179,38</t>
  </si>
  <si>
    <t>1158,95</t>
  </si>
  <si>
    <t>11,58</t>
  </si>
  <si>
    <t>1168,34</t>
  </si>
  <si>
    <t>1131,11</t>
  </si>
  <si>
    <t>1140,5</t>
  </si>
  <si>
    <t>1125,95</t>
  </si>
  <si>
    <t>69,31</t>
  </si>
  <si>
    <t>1135,34</t>
  </si>
  <si>
    <t>1105,37</t>
  </si>
  <si>
    <t>180,3</t>
  </si>
  <si>
    <t>1114,76</t>
  </si>
  <si>
    <t>1099,78</t>
  </si>
  <si>
    <t>95,58</t>
  </si>
  <si>
    <t>1109,17</t>
  </si>
  <si>
    <t>1136,73</t>
  </si>
  <si>
    <t>100,86</t>
  </si>
  <si>
    <t>1146,12</t>
  </si>
  <si>
    <t>1219,22</t>
  </si>
  <si>
    <t>39,25</t>
  </si>
  <si>
    <t>1228,61</t>
  </si>
  <si>
    <t>1260,1</t>
  </si>
  <si>
    <t>239,67</t>
  </si>
  <si>
    <t>1269,49</t>
  </si>
  <si>
    <t>1217,25</t>
  </si>
  <si>
    <t>230,66</t>
  </si>
  <si>
    <t>1226,64</t>
  </si>
  <si>
    <t>1166,55</t>
  </si>
  <si>
    <t>172,2</t>
  </si>
  <si>
    <t>1175,94</t>
  </si>
  <si>
    <t>1070,29</t>
  </si>
  <si>
    <t>235,15</t>
  </si>
  <si>
    <t>1079,68</t>
  </si>
  <si>
    <t>02.03.2014</t>
  </si>
  <si>
    <t>992,81</t>
  </si>
  <si>
    <t>126,61</t>
  </si>
  <si>
    <t>1002,2</t>
  </si>
  <si>
    <t>889,13</t>
  </si>
  <si>
    <t>32,77</t>
  </si>
  <si>
    <t>898,52</t>
  </si>
  <si>
    <t>854,62</t>
  </si>
  <si>
    <t>36,57</t>
  </si>
  <si>
    <t>864,01</t>
  </si>
  <si>
    <t>846,06</t>
  </si>
  <si>
    <t>830,86</t>
  </si>
  <si>
    <t>56,68</t>
  </si>
  <si>
    <t>826,45</t>
  </si>
  <si>
    <t>835,84</t>
  </si>
  <si>
    <t>835,67</t>
  </si>
  <si>
    <t>6,96</t>
  </si>
  <si>
    <t>845,06</t>
  </si>
  <si>
    <t>831,15</t>
  </si>
  <si>
    <t>16,64</t>
  </si>
  <si>
    <t>840,54</t>
  </si>
  <si>
    <t>870,23</t>
  </si>
  <si>
    <t>117</t>
  </si>
  <si>
    <t>879,62</t>
  </si>
  <si>
    <t>1005,82</t>
  </si>
  <si>
    <t>27,22</t>
  </si>
  <si>
    <t>1015,21</t>
  </si>
  <si>
    <t>1062,24</t>
  </si>
  <si>
    <t>26,51</t>
  </si>
  <si>
    <t>1071,63</t>
  </si>
  <si>
    <t>1088,2</t>
  </si>
  <si>
    <t>4,77</t>
  </si>
  <si>
    <t>1097,59</t>
  </si>
  <si>
    <t>1080,54</t>
  </si>
  <si>
    <t>8,48</t>
  </si>
  <si>
    <t>1089,93</t>
  </si>
  <si>
    <t>1065,85</t>
  </si>
  <si>
    <t>1,93</t>
  </si>
  <si>
    <t>0,46</t>
  </si>
  <si>
    <t>1075,24</t>
  </si>
  <si>
    <t>1061,03</t>
  </si>
  <si>
    <t>84,54</t>
  </si>
  <si>
    <t>1070,42</t>
  </si>
  <si>
    <t>1052,57</t>
  </si>
  <si>
    <t>86,7</t>
  </si>
  <si>
    <t>1061,96</t>
  </si>
  <si>
    <t>1048,91</t>
  </si>
  <si>
    <t>168,18</t>
  </si>
  <si>
    <t>1058,3</t>
  </si>
  <si>
    <t>1040,84</t>
  </si>
  <si>
    <t>146,74</t>
  </si>
  <si>
    <t>1050,23</t>
  </si>
  <si>
    <t>1081,01</t>
  </si>
  <si>
    <t>104,6</t>
  </si>
  <si>
    <t>1090,4</t>
  </si>
  <si>
    <t>1184,4</t>
  </si>
  <si>
    <t>86,25</t>
  </si>
  <si>
    <t>1193,79</t>
  </si>
  <si>
    <t>1203,13</t>
  </si>
  <si>
    <t>154,2</t>
  </si>
  <si>
    <t>1212,52</t>
  </si>
  <si>
    <t>1175,55</t>
  </si>
  <si>
    <t>186,97</t>
  </si>
  <si>
    <t>1184,94</t>
  </si>
  <si>
    <t>1118,86</t>
  </si>
  <si>
    <t>139,12</t>
  </si>
  <si>
    <t>1128,25</t>
  </si>
  <si>
    <t>1020,52</t>
  </si>
  <si>
    <t>131,83</t>
  </si>
  <si>
    <t>1029,91</t>
  </si>
  <si>
    <t>03.03.2014</t>
  </si>
  <si>
    <t>930,54</t>
  </si>
  <si>
    <t>133,34</t>
  </si>
  <si>
    <t>939,93</t>
  </si>
  <si>
    <t>878,5</t>
  </si>
  <si>
    <t>114,06</t>
  </si>
  <si>
    <t>887,89</t>
  </si>
  <si>
    <t>840,92</t>
  </si>
  <si>
    <t>223,38</t>
  </si>
  <si>
    <t>850,31</t>
  </si>
  <si>
    <t>849,57</t>
  </si>
  <si>
    <t>116,27</t>
  </si>
  <si>
    <t>858,96</t>
  </si>
  <si>
    <t>852,74</t>
  </si>
  <si>
    <t>122,13</t>
  </si>
  <si>
    <t>862,13</t>
  </si>
  <si>
    <t>841,56</t>
  </si>
  <si>
    <t>66,44</t>
  </si>
  <si>
    <t>850,95</t>
  </si>
  <si>
    <t>925,86</t>
  </si>
  <si>
    <t>35,26</t>
  </si>
  <si>
    <t>1119,62</t>
  </si>
  <si>
    <t>7,69</t>
  </si>
  <si>
    <t>1129,01</t>
  </si>
  <si>
    <t>22,07</t>
  </si>
  <si>
    <t>1219,49</t>
  </si>
  <si>
    <t>1305,27</t>
  </si>
  <si>
    <t>126,34</t>
  </si>
  <si>
    <t>1314,66</t>
  </si>
  <si>
    <t>1340,71</t>
  </si>
  <si>
    <t>188,75</t>
  </si>
  <si>
    <t>1350,1</t>
  </si>
  <si>
    <t>1331,98</t>
  </si>
  <si>
    <t>197,1</t>
  </si>
  <si>
    <t>1341,37</t>
  </si>
  <si>
    <t>1284,52</t>
  </si>
  <si>
    <t>169,99</t>
  </si>
  <si>
    <t>1293,91</t>
  </si>
  <si>
    <t>1282,96</t>
  </si>
  <si>
    <t>172,52</t>
  </si>
  <si>
    <t>1292,35</t>
  </si>
  <si>
    <t>1281,1</t>
  </si>
  <si>
    <t>202,15</t>
  </si>
  <si>
    <t>1290,49</t>
  </si>
  <si>
    <t>1239,82</t>
  </si>
  <si>
    <t>175,89</t>
  </si>
  <si>
    <t>1249,21</t>
  </si>
  <si>
    <t>1197,19</t>
  </si>
  <si>
    <t>192,66</t>
  </si>
  <si>
    <t>1206,58</t>
  </si>
  <si>
    <t>1171,53</t>
  </si>
  <si>
    <t>100,04</t>
  </si>
  <si>
    <t>1180,92</t>
  </si>
  <si>
    <t>1171,03</t>
  </si>
  <si>
    <t>31,64</t>
  </si>
  <si>
    <t>1180,42</t>
  </si>
  <si>
    <t>1269,59</t>
  </si>
  <si>
    <t>17,52</t>
  </si>
  <si>
    <t>1278,98</t>
  </si>
  <si>
    <t>1338,44</t>
  </si>
  <si>
    <t>164,27</t>
  </si>
  <si>
    <t>1347,83</t>
  </si>
  <si>
    <t>1290,95</t>
  </si>
  <si>
    <t>340,49</t>
  </si>
  <si>
    <t>1300,34</t>
  </si>
  <si>
    <t>1153,38</t>
  </si>
  <si>
    <t>259,96</t>
  </si>
  <si>
    <t>1162,77</t>
  </si>
  <si>
    <t>1011,95</t>
  </si>
  <si>
    <t>1028,74</t>
  </si>
  <si>
    <t>1021,34</t>
  </si>
  <si>
    <t>04.03.2014</t>
  </si>
  <si>
    <t>921,82</t>
  </si>
  <si>
    <t>289,31</t>
  </si>
  <si>
    <t>931,21</t>
  </si>
  <si>
    <t>851,49</t>
  </si>
  <si>
    <t>262,2</t>
  </si>
  <si>
    <t>860,88</t>
  </si>
  <si>
    <t>843,21</t>
  </si>
  <si>
    <t>271,72</t>
  </si>
  <si>
    <t>852,6</t>
  </si>
  <si>
    <t>829,79</t>
  </si>
  <si>
    <t>266,14</t>
  </si>
  <si>
    <t>839,18</t>
  </si>
  <si>
    <t>838,53</t>
  </si>
  <si>
    <t>87,53</t>
  </si>
  <si>
    <t>847,92</t>
  </si>
  <si>
    <t>845,97</t>
  </si>
  <si>
    <t>35,51</t>
  </si>
  <si>
    <t>855,36</t>
  </si>
  <si>
    <t>933,16</t>
  </si>
  <si>
    <t>120,86</t>
  </si>
  <si>
    <t>942,55</t>
  </si>
  <si>
    <t>1114,49</t>
  </si>
  <si>
    <t>7,59</t>
  </si>
  <si>
    <t>1123,88</t>
  </si>
  <si>
    <t>1174,59</t>
  </si>
  <si>
    <t>1183,98</t>
  </si>
  <si>
    <t>1283,32</t>
  </si>
  <si>
    <t>4,22</t>
  </si>
  <si>
    <t>37,1</t>
  </si>
  <si>
    <t>1267,34</t>
  </si>
  <si>
    <t>43,9</t>
  </si>
  <si>
    <t>1276,73</t>
  </si>
  <si>
    <t>1228,22</t>
  </si>
  <si>
    <t>46,51</t>
  </si>
  <si>
    <t>1237,61</t>
  </si>
  <si>
    <t>1228,51</t>
  </si>
  <si>
    <t>60,16</t>
  </si>
  <si>
    <t>1237,9</t>
  </si>
  <si>
    <t>1230,22</t>
  </si>
  <si>
    <t>110,07</t>
  </si>
  <si>
    <t>1239,61</t>
  </si>
  <si>
    <t>1190</t>
  </si>
  <si>
    <t>95,65</t>
  </si>
  <si>
    <t>1162,57</t>
  </si>
  <si>
    <t>111,44</t>
  </si>
  <si>
    <t>1171,96</t>
  </si>
  <si>
    <t>1154,68</t>
  </si>
  <si>
    <t>55,86</t>
  </si>
  <si>
    <t>1164,07</t>
  </si>
  <si>
    <t>1152,58</t>
  </si>
  <si>
    <t>6,14</t>
  </si>
  <si>
    <t>1161,97</t>
  </si>
  <si>
    <t>1219,94</t>
  </si>
  <si>
    <t>12,05</t>
  </si>
  <si>
    <t>1229,33</t>
  </si>
  <si>
    <t>1289,85</t>
  </si>
  <si>
    <t>60,31</t>
  </si>
  <si>
    <t>1299,24</t>
  </si>
  <si>
    <t>1260,11</t>
  </si>
  <si>
    <t>87,3</t>
  </si>
  <si>
    <t>1269,5</t>
  </si>
  <si>
    <t>1137,43</t>
  </si>
  <si>
    <t>173,69</t>
  </si>
  <si>
    <t>1146,82</t>
  </si>
  <si>
    <t>1023,4</t>
  </si>
  <si>
    <t>354,74</t>
  </si>
  <si>
    <t>1032,79</t>
  </si>
  <si>
    <t>05.03.2014</t>
  </si>
  <si>
    <t>896,45</t>
  </si>
  <si>
    <t>89,91</t>
  </si>
  <si>
    <t>905,84</t>
  </si>
  <si>
    <t>844,88</t>
  </si>
  <si>
    <t>107,71</t>
  </si>
  <si>
    <t>854,27</t>
  </si>
  <si>
    <t>827,98</t>
  </si>
  <si>
    <t>75,54</t>
  </si>
  <si>
    <t>837,37</t>
  </si>
  <si>
    <t>819,82</t>
  </si>
  <si>
    <t>60,73</t>
  </si>
  <si>
    <t>829,21</t>
  </si>
  <si>
    <t>829,19</t>
  </si>
  <si>
    <t>36,98</t>
  </si>
  <si>
    <t>838,58</t>
  </si>
  <si>
    <t>854,3</t>
  </si>
  <si>
    <t>33,03</t>
  </si>
  <si>
    <t>863,69</t>
  </si>
  <si>
    <t>966,3</t>
  </si>
  <si>
    <t>111,9</t>
  </si>
  <si>
    <t>975,69</t>
  </si>
  <si>
    <t>1107,37</t>
  </si>
  <si>
    <t>40,85</t>
  </si>
  <si>
    <t>1116,76</t>
  </si>
  <si>
    <t>1186,94</t>
  </si>
  <si>
    <t>35,44</t>
  </si>
  <si>
    <t>1196,33</t>
  </si>
  <si>
    <t>1257,71</t>
  </si>
  <si>
    <t>15,9</t>
  </si>
  <si>
    <t>1267,1</t>
  </si>
  <si>
    <t>1273,46</t>
  </si>
  <si>
    <t>66,45</t>
  </si>
  <si>
    <t>1282,85</t>
  </si>
  <si>
    <t>1257,94</t>
  </si>
  <si>
    <t>62,78</t>
  </si>
  <si>
    <t>1267,33</t>
  </si>
  <si>
    <t>1232,86</t>
  </si>
  <si>
    <t>36,83</t>
  </si>
  <si>
    <t>1242,25</t>
  </si>
  <si>
    <t>1245,9</t>
  </si>
  <si>
    <t>60,5</t>
  </si>
  <si>
    <t>1255,29</t>
  </si>
  <si>
    <t>1239,31</t>
  </si>
  <si>
    <t>59,38</t>
  </si>
  <si>
    <t>1248,7</t>
  </si>
  <si>
    <t>1207,45</t>
  </si>
  <si>
    <t>57,33</t>
  </si>
  <si>
    <t>1216,84</t>
  </si>
  <si>
    <t>1178,53</t>
  </si>
  <si>
    <t>59,72</t>
  </si>
  <si>
    <t>1187,92</t>
  </si>
  <si>
    <t>1158,51</t>
  </si>
  <si>
    <t>3,64</t>
  </si>
  <si>
    <t>1167,9</t>
  </si>
  <si>
    <t>1163,4</t>
  </si>
  <si>
    <t>7,76</t>
  </si>
  <si>
    <t>0,45</t>
  </si>
  <si>
    <t>1172,79</t>
  </si>
  <si>
    <t>1255,39</t>
  </si>
  <si>
    <t>6,52</t>
  </si>
  <si>
    <t>1264,78</t>
  </si>
  <si>
    <t>1314,31</t>
  </si>
  <si>
    <t>100,38</t>
  </si>
  <si>
    <t>1323,7</t>
  </si>
  <si>
    <t>1256,83</t>
  </si>
  <si>
    <t>121,38</t>
  </si>
  <si>
    <t>1266,22</t>
  </si>
  <si>
    <t>1162,05</t>
  </si>
  <si>
    <t>142,1</t>
  </si>
  <si>
    <t>1018,69</t>
  </si>
  <si>
    <t>50,01</t>
  </si>
  <si>
    <t>1028,08</t>
  </si>
  <si>
    <t>06.03.2014</t>
  </si>
  <si>
    <t>853,63</t>
  </si>
  <si>
    <t>203,63</t>
  </si>
  <si>
    <t>863,02</t>
  </si>
  <si>
    <t>810,16</t>
  </si>
  <si>
    <t>213,75</t>
  </si>
  <si>
    <t>819,55</t>
  </si>
  <si>
    <t>783,62</t>
  </si>
  <si>
    <t>197,53</t>
  </si>
  <si>
    <t>793,01</t>
  </si>
  <si>
    <t>771,18</t>
  </si>
  <si>
    <t>185,45</t>
  </si>
  <si>
    <t>780,57</t>
  </si>
  <si>
    <t>796,07</t>
  </si>
  <si>
    <t>74,05</t>
  </si>
  <si>
    <t>805,46</t>
  </si>
  <si>
    <t>841,54</t>
  </si>
  <si>
    <t>53,92</t>
  </si>
  <si>
    <t>850,93</t>
  </si>
  <si>
    <t>921,41</t>
  </si>
  <si>
    <t>141,26</t>
  </si>
  <si>
    <t>930,8</t>
  </si>
  <si>
    <t>1095,58</t>
  </si>
  <si>
    <t>41,95</t>
  </si>
  <si>
    <t>1104,97</t>
  </si>
  <si>
    <t>1185,68</t>
  </si>
  <si>
    <t>4,85</t>
  </si>
  <si>
    <t>1195,07</t>
  </si>
  <si>
    <t>1309,01</t>
  </si>
  <si>
    <t>94,43</t>
  </si>
  <si>
    <t>1318,4</t>
  </si>
  <si>
    <t>1323,37</t>
  </si>
  <si>
    <t>101,83</t>
  </si>
  <si>
    <t>1332,76</t>
  </si>
  <si>
    <t>1240,71</t>
  </si>
  <si>
    <t>38,59</t>
  </si>
  <si>
    <t>1250,1</t>
  </si>
  <si>
    <t>1211,51</t>
  </si>
  <si>
    <t>45,07</t>
  </si>
  <si>
    <t>1220,9</t>
  </si>
  <si>
    <t>1216,79</t>
  </si>
  <si>
    <t>48,02</t>
  </si>
  <si>
    <t>1226,18</t>
  </si>
  <si>
    <t>1224,78</t>
  </si>
  <si>
    <t>66,86</t>
  </si>
  <si>
    <t>1234,17</t>
  </si>
  <si>
    <t>1200,6</t>
  </si>
  <si>
    <t>59,29</t>
  </si>
  <si>
    <t>1209,99</t>
  </si>
  <si>
    <t>1164,04</t>
  </si>
  <si>
    <t>52,97</t>
  </si>
  <si>
    <t>1173,43</t>
  </si>
  <si>
    <t>1157,58</t>
  </si>
  <si>
    <t>22,6</t>
  </si>
  <si>
    <t>1166,97</t>
  </si>
  <si>
    <t>1174,73</t>
  </si>
  <si>
    <t>3,01</t>
  </si>
  <si>
    <t>1184,12</t>
  </si>
  <si>
    <t>1274,52</t>
  </si>
  <si>
    <t>51,82</t>
  </si>
  <si>
    <t>1283,91</t>
  </si>
  <si>
    <t>1275,79</t>
  </si>
  <si>
    <t>61,5</t>
  </si>
  <si>
    <t>1285,18</t>
  </si>
  <si>
    <t>1243,18</t>
  </si>
  <si>
    <t>62,14</t>
  </si>
  <si>
    <t>1252,57</t>
  </si>
  <si>
    <t>1169,02</t>
  </si>
  <si>
    <t>224,65</t>
  </si>
  <si>
    <t>1178,41</t>
  </si>
  <si>
    <t>1032,37</t>
  </si>
  <si>
    <t>153,13</t>
  </si>
  <si>
    <t>1041,76</t>
  </si>
  <si>
    <t>07.03.2014</t>
  </si>
  <si>
    <t>928,83</t>
  </si>
  <si>
    <t>53,74</t>
  </si>
  <si>
    <t>938,22</t>
  </si>
  <si>
    <t>890,09</t>
  </si>
  <si>
    <t>40,29</t>
  </si>
  <si>
    <t>899,48</t>
  </si>
  <si>
    <t>860,6</t>
  </si>
  <si>
    <t>869,99</t>
  </si>
  <si>
    <t>853,88</t>
  </si>
  <si>
    <t>56,09</t>
  </si>
  <si>
    <t>863,27</t>
  </si>
  <si>
    <t>866,71</t>
  </si>
  <si>
    <t>68,22</t>
  </si>
  <si>
    <t>876,1</t>
  </si>
  <si>
    <t>910,65</t>
  </si>
  <si>
    <t>8,54</t>
  </si>
  <si>
    <t>920,04</t>
  </si>
  <si>
    <t>965,47</t>
  </si>
  <si>
    <t>34,61</t>
  </si>
  <si>
    <t>974,86</t>
  </si>
  <si>
    <t>1089,26</t>
  </si>
  <si>
    <t>30,2</t>
  </si>
  <si>
    <t>1098,65</t>
  </si>
  <si>
    <t>1196,05</t>
  </si>
  <si>
    <t>17,7</t>
  </si>
  <si>
    <t>1205,44</t>
  </si>
  <si>
    <t>1339,51</t>
  </si>
  <si>
    <t>146,72</t>
  </si>
  <si>
    <t>1348,9</t>
  </si>
  <si>
    <t>1332,31</t>
  </si>
  <si>
    <t>192,72</t>
  </si>
  <si>
    <t>1341,7</t>
  </si>
  <si>
    <t>1296,95</t>
  </si>
  <si>
    <t>163,62</t>
  </si>
  <si>
    <t>1306,34</t>
  </si>
  <si>
    <t>1247,4</t>
  </si>
  <si>
    <t>128,72</t>
  </si>
  <si>
    <t>1256,79</t>
  </si>
  <si>
    <t>1238,09</t>
  </si>
  <si>
    <t>151,06</t>
  </si>
  <si>
    <t>1247,48</t>
  </si>
  <si>
    <t>1211,07</t>
  </si>
  <si>
    <t>234,02</t>
  </si>
  <si>
    <t>1220,46</t>
  </si>
  <si>
    <t>1160,66</t>
  </si>
  <si>
    <t>207</t>
  </si>
  <si>
    <t>1170,05</t>
  </si>
  <si>
    <t>1146,49</t>
  </si>
  <si>
    <t>286,32</t>
  </si>
  <si>
    <t>1155,88</t>
  </si>
  <si>
    <t>1129,98</t>
  </si>
  <si>
    <t>261,76</t>
  </si>
  <si>
    <t>1139,37</t>
  </si>
  <si>
    <t>1135,05</t>
  </si>
  <si>
    <t>274,08</t>
  </si>
  <si>
    <t>1144,44</t>
  </si>
  <si>
    <t>1224,47</t>
  </si>
  <si>
    <t>63,11</t>
  </si>
  <si>
    <t>1233,86</t>
  </si>
  <si>
    <t>1328,5</t>
  </si>
  <si>
    <t>212,92</t>
  </si>
  <si>
    <t>1337,89</t>
  </si>
  <si>
    <t>1266,33</t>
  </si>
  <si>
    <t>276,16</t>
  </si>
  <si>
    <t>1275,72</t>
  </si>
  <si>
    <t>1151,48</t>
  </si>
  <si>
    <t>483,18</t>
  </si>
  <si>
    <t>1160,87</t>
  </si>
  <si>
    <t>1037,22</t>
  </si>
  <si>
    <t>453,36</t>
  </si>
  <si>
    <t>1046,61</t>
  </si>
  <si>
    <t>08.03.2014</t>
  </si>
  <si>
    <t>1017,19</t>
  </si>
  <si>
    <t>74,37</t>
  </si>
  <si>
    <t>1026,58</t>
  </si>
  <si>
    <t>964,75</t>
  </si>
  <si>
    <t>28,04</t>
  </si>
  <si>
    <t>974,14</t>
  </si>
  <si>
    <t>945,36</t>
  </si>
  <si>
    <t>18,95</t>
  </si>
  <si>
    <t>954,75</t>
  </si>
  <si>
    <t>897,91</t>
  </si>
  <si>
    <t>4,93</t>
  </si>
  <si>
    <t>907,3</t>
  </si>
  <si>
    <t>843,29</t>
  </si>
  <si>
    <t>43,34</t>
  </si>
  <si>
    <t>852,68</t>
  </si>
  <si>
    <t>833,66</t>
  </si>
  <si>
    <t>85,17</t>
  </si>
  <si>
    <t>843,05</t>
  </si>
  <si>
    <t>847,2</t>
  </si>
  <si>
    <t>45,7</t>
  </si>
  <si>
    <t>856,59</t>
  </si>
  <si>
    <t>934,45</t>
  </si>
  <si>
    <t>8,66</t>
  </si>
  <si>
    <t>943,84</t>
  </si>
  <si>
    <t>964,53</t>
  </si>
  <si>
    <t>6,03</t>
  </si>
  <si>
    <t>973,92</t>
  </si>
  <si>
    <t>1055,11</t>
  </si>
  <si>
    <t>50,09</t>
  </si>
  <si>
    <t>1064,5</t>
  </si>
  <si>
    <t>1116,03</t>
  </si>
  <si>
    <t>70,83</t>
  </si>
  <si>
    <t>1125,42</t>
  </si>
  <si>
    <t>1122,43</t>
  </si>
  <si>
    <t>98,65</t>
  </si>
  <si>
    <t>1131,82</t>
  </si>
  <si>
    <t>1112,07</t>
  </si>
  <si>
    <t>89,66</t>
  </si>
  <si>
    <t>1121,46</t>
  </si>
  <si>
    <t>1099,89</t>
  </si>
  <si>
    <t>97,22</t>
  </si>
  <si>
    <t>1109,28</t>
  </si>
  <si>
    <t>138,23</t>
  </si>
  <si>
    <t>1094,94</t>
  </si>
  <si>
    <t>1062,48</t>
  </si>
  <si>
    <t>113,64</t>
  </si>
  <si>
    <t>1071,87</t>
  </si>
  <si>
    <t>1039,37</t>
  </si>
  <si>
    <t>142,68</t>
  </si>
  <si>
    <t>1048,76</t>
  </si>
  <si>
    <t>1013,77</t>
  </si>
  <si>
    <t>115,64</t>
  </si>
  <si>
    <t>1023,16</t>
  </si>
  <si>
    <t>1053,23</t>
  </si>
  <si>
    <t>129,01</t>
  </si>
  <si>
    <t>1062,62</t>
  </si>
  <si>
    <t>1170,22</t>
  </si>
  <si>
    <t>37,04</t>
  </si>
  <si>
    <t>1179,61</t>
  </si>
  <si>
    <t>1231,29</t>
  </si>
  <si>
    <t>156,69</t>
  </si>
  <si>
    <t>1240,68</t>
  </si>
  <si>
    <t>1206,39</t>
  </si>
  <si>
    <t>313,22</t>
  </si>
  <si>
    <t>1215,78</t>
  </si>
  <si>
    <t>1152,05</t>
  </si>
  <si>
    <t>188,92</t>
  </si>
  <si>
    <t>1161,44</t>
  </si>
  <si>
    <t>1020,84</t>
  </si>
  <si>
    <t>229,7</t>
  </si>
  <si>
    <t>1030,23</t>
  </si>
  <si>
    <t>09.03.2014</t>
  </si>
  <si>
    <t>1031,61</t>
  </si>
  <si>
    <t>72,73</t>
  </si>
  <si>
    <t>1041</t>
  </si>
  <si>
    <t>984,91</t>
  </si>
  <si>
    <t>41,79</t>
  </si>
  <si>
    <t>994,3</t>
  </si>
  <si>
    <t>927,57</t>
  </si>
  <si>
    <t>14,31</t>
  </si>
  <si>
    <t>936,96</t>
  </si>
  <si>
    <t>914,46</t>
  </si>
  <si>
    <t>2,06</t>
  </si>
  <si>
    <t>923,85</t>
  </si>
  <si>
    <t>860,36</t>
  </si>
  <si>
    <t>2,42</t>
  </si>
  <si>
    <t>869,75</t>
  </si>
  <si>
    <t>851,77</t>
  </si>
  <si>
    <t>27,79</t>
  </si>
  <si>
    <t>861,16</t>
  </si>
  <si>
    <t>925,5</t>
  </si>
  <si>
    <t>50,14</t>
  </si>
  <si>
    <t>934,89</t>
  </si>
  <si>
    <t>956,1</t>
  </si>
  <si>
    <t>55,99</t>
  </si>
  <si>
    <t>965,49</t>
  </si>
  <si>
    <t>988,49</t>
  </si>
  <si>
    <t>28,03</t>
  </si>
  <si>
    <t>997,88</t>
  </si>
  <si>
    <t>1043,98</t>
  </si>
  <si>
    <t>64,06</t>
  </si>
  <si>
    <t>1053,37</t>
  </si>
  <si>
    <t>1100,34</t>
  </si>
  <si>
    <t>99,42</t>
  </si>
  <si>
    <t>1109,73</t>
  </si>
  <si>
    <t>1111,68</t>
  </si>
  <si>
    <t>113,14</t>
  </si>
  <si>
    <t>1121,07</t>
  </si>
  <si>
    <t>1100,83</t>
  </si>
  <si>
    <t>133,65</t>
  </si>
  <si>
    <t>1110,22</t>
  </si>
  <si>
    <t>1080,96</t>
  </si>
  <si>
    <t>127,81</t>
  </si>
  <si>
    <t>1090,35</t>
  </si>
  <si>
    <t>1066,64</t>
  </si>
  <si>
    <t>93,09</t>
  </si>
  <si>
    <t>1076,03</t>
  </si>
  <si>
    <t>1059,73</t>
  </si>
  <si>
    <t>87,8</t>
  </si>
  <si>
    <t>1069,12</t>
  </si>
  <si>
    <t>1049,45</t>
  </si>
  <si>
    <t>83,25</t>
  </si>
  <si>
    <t>1058,84</t>
  </si>
  <si>
    <t>1040,1</t>
  </si>
  <si>
    <t>77,5</t>
  </si>
  <si>
    <t>1049,49</t>
  </si>
  <si>
    <t>1070,5</t>
  </si>
  <si>
    <t>68,53</t>
  </si>
  <si>
    <t>1079,89</t>
  </si>
  <si>
    <t>1172,14</t>
  </si>
  <si>
    <t>39,83</t>
  </si>
  <si>
    <t>1181,53</t>
  </si>
  <si>
    <t>1242,61</t>
  </si>
  <si>
    <t>134,82</t>
  </si>
  <si>
    <t>1252</t>
  </si>
  <si>
    <t>1213,67</t>
  </si>
  <si>
    <t>194,96</t>
  </si>
  <si>
    <t>1223,06</t>
  </si>
  <si>
    <t>1143,98</t>
  </si>
  <si>
    <t>30,96</t>
  </si>
  <si>
    <t>1153,37</t>
  </si>
  <si>
    <t>1036,97</t>
  </si>
  <si>
    <t>19,67</t>
  </si>
  <si>
    <t>1046,36</t>
  </si>
  <si>
    <t>10.03.2014</t>
  </si>
  <si>
    <t>1044,62</t>
  </si>
  <si>
    <t>171,67</t>
  </si>
  <si>
    <t>937,38</t>
  </si>
  <si>
    <t>182,12</t>
  </si>
  <si>
    <t>946,77</t>
  </si>
  <si>
    <t>863,8</t>
  </si>
  <si>
    <t>281,28</t>
  </si>
  <si>
    <t>873,19</t>
  </si>
  <si>
    <t>842,6</t>
  </si>
  <si>
    <t>291,87</t>
  </si>
  <si>
    <t>851,99</t>
  </si>
  <si>
    <t>840,21</t>
  </si>
  <si>
    <t>853,87</t>
  </si>
  <si>
    <t>849,6</t>
  </si>
  <si>
    <t>843,14</t>
  </si>
  <si>
    <t>271,92</t>
  </si>
  <si>
    <t>911,44</t>
  </si>
  <si>
    <t>103,1</t>
  </si>
  <si>
    <t>920,83</t>
  </si>
  <si>
    <t>977,67</t>
  </si>
  <si>
    <t>107,77</t>
  </si>
  <si>
    <t>987,06</t>
  </si>
  <si>
    <t>1037,39</t>
  </si>
  <si>
    <t>10,12</t>
  </si>
  <si>
    <t>1046,78</t>
  </si>
  <si>
    <t>1110,34</t>
  </si>
  <si>
    <t>46,25</t>
  </si>
  <si>
    <t>1119,73</t>
  </si>
  <si>
    <t>1141,1</t>
  </si>
  <si>
    <t>1150,49</t>
  </si>
  <si>
    <t>1146,52</t>
  </si>
  <si>
    <t>46,67</t>
  </si>
  <si>
    <t>1155,91</t>
  </si>
  <si>
    <t>1131,81</t>
  </si>
  <si>
    <t>0,17</t>
  </si>
  <si>
    <t>0,95</t>
  </si>
  <si>
    <t>1141,2</t>
  </si>
  <si>
    <t>1121,18</t>
  </si>
  <si>
    <t>2,39</t>
  </si>
  <si>
    <t>1130,57</t>
  </si>
  <si>
    <t>1119,41</t>
  </si>
  <si>
    <t>12,77</t>
  </si>
  <si>
    <t>1128,8</t>
  </si>
  <si>
    <t>1112,06</t>
  </si>
  <si>
    <t>5,74</t>
  </si>
  <si>
    <t>1121,45</t>
  </si>
  <si>
    <t>1106,02</t>
  </si>
  <si>
    <t>4,67</t>
  </si>
  <si>
    <t>1115,41</t>
  </si>
  <si>
    <t>1079,91</t>
  </si>
  <si>
    <t>26,96</t>
  </si>
  <si>
    <t>1089,3</t>
  </si>
  <si>
    <t>1131,58</t>
  </si>
  <si>
    <t>3,35</t>
  </si>
  <si>
    <t>1140,97</t>
  </si>
  <si>
    <t>1245,93</t>
  </si>
  <si>
    <t>19,51</t>
  </si>
  <si>
    <t>1255,32</t>
  </si>
  <si>
    <t>1300,43</t>
  </si>
  <si>
    <t>92,79</t>
  </si>
  <si>
    <t>1309,82</t>
  </si>
  <si>
    <t>1253,59</t>
  </si>
  <si>
    <t>54,47</t>
  </si>
  <si>
    <t>1262,98</t>
  </si>
  <si>
    <t>1179,37</t>
  </si>
  <si>
    <t>88,51</t>
  </si>
  <si>
    <t>1188,76</t>
  </si>
  <si>
    <t>1109,14</t>
  </si>
  <si>
    <t>95,6</t>
  </si>
  <si>
    <t>1118,53</t>
  </si>
  <si>
    <t>11.03.2014</t>
  </si>
  <si>
    <t>977,15</t>
  </si>
  <si>
    <t>211,01</t>
  </si>
  <si>
    <t>986,54</t>
  </si>
  <si>
    <t>823,41</t>
  </si>
  <si>
    <t>92,77</t>
  </si>
  <si>
    <t>832,8</t>
  </si>
  <si>
    <t>777,74</t>
  </si>
  <si>
    <t>51,51</t>
  </si>
  <si>
    <t>787,13</t>
  </si>
  <si>
    <t>762,03</t>
  </si>
  <si>
    <t>40,93</t>
  </si>
  <si>
    <t>771,42</t>
  </si>
  <si>
    <t>764,98</t>
  </si>
  <si>
    <t>57,65</t>
  </si>
  <si>
    <t>774,37</t>
  </si>
  <si>
    <t>810,87</t>
  </si>
  <si>
    <t>101,48</t>
  </si>
  <si>
    <t>820,26</t>
  </si>
  <si>
    <t>1020,38</t>
  </si>
  <si>
    <t>36,11</t>
  </si>
  <si>
    <t>1029,77</t>
  </si>
  <si>
    <t>1150,18</t>
  </si>
  <si>
    <t>1159,57</t>
  </si>
  <si>
    <t>1248,76</t>
  </si>
  <si>
    <t>1258,15</t>
  </si>
  <si>
    <t>1409,13</t>
  </si>
  <si>
    <t>183,1</t>
  </si>
  <si>
    <t>1418,52</t>
  </si>
  <si>
    <t>1385,05</t>
  </si>
  <si>
    <t>1394,44</t>
  </si>
  <si>
    <t>1400,41</t>
  </si>
  <si>
    <t>206,61</t>
  </si>
  <si>
    <t>1409,8</t>
  </si>
  <si>
    <t>1290,66</t>
  </si>
  <si>
    <t>115,91</t>
  </si>
  <si>
    <t>1300,05</t>
  </si>
  <si>
    <t>1304,88</t>
  </si>
  <si>
    <t>134,56</t>
  </si>
  <si>
    <t>1314,27</t>
  </si>
  <si>
    <t>1299,05</t>
  </si>
  <si>
    <t>149,94</t>
  </si>
  <si>
    <t>1308,44</t>
  </si>
  <si>
    <t>1256,87</t>
  </si>
  <si>
    <t>118,78</t>
  </si>
  <si>
    <t>1266,26</t>
  </si>
  <si>
    <t>1215,29</t>
  </si>
  <si>
    <t>111,26</t>
  </si>
  <si>
    <t>1224,68</t>
  </si>
  <si>
    <t>1184,02</t>
  </si>
  <si>
    <t>75,17</t>
  </si>
  <si>
    <t>1193,41</t>
  </si>
  <si>
    <t>1196,59</t>
  </si>
  <si>
    <t>18,35</t>
  </si>
  <si>
    <t>1205,98</t>
  </si>
  <si>
    <t>1310,79</t>
  </si>
  <si>
    <t>102,39</t>
  </si>
  <si>
    <t>1320,18</t>
  </si>
  <si>
    <t>1319,75</t>
  </si>
  <si>
    <t>5,89</t>
  </si>
  <si>
    <t>1329,14</t>
  </si>
  <si>
    <t>1330,33</t>
  </si>
  <si>
    <t>155,28</t>
  </si>
  <si>
    <t>1339,72</t>
  </si>
  <si>
    <t>1182,92</t>
  </si>
  <si>
    <t>214,59</t>
  </si>
  <si>
    <t>1192,31</t>
  </si>
  <si>
    <t>1113,12</t>
  </si>
  <si>
    <t>200,62</t>
  </si>
  <si>
    <t>1122,51</t>
  </si>
  <si>
    <t>12.03.2014</t>
  </si>
  <si>
    <t>964,24</t>
  </si>
  <si>
    <t>223,72</t>
  </si>
  <si>
    <t>973,63</t>
  </si>
  <si>
    <t>835,46</t>
  </si>
  <si>
    <t>129,47</t>
  </si>
  <si>
    <t>844,85</t>
  </si>
  <si>
    <t>807,92</t>
  </si>
  <si>
    <t>138,11</t>
  </si>
  <si>
    <t>817,31</t>
  </si>
  <si>
    <t>808,73</t>
  </si>
  <si>
    <t>131,94</t>
  </si>
  <si>
    <t>818,12</t>
  </si>
  <si>
    <t>816,78</t>
  </si>
  <si>
    <t>24,12</t>
  </si>
  <si>
    <t>826,17</t>
  </si>
  <si>
    <t>886,24</t>
  </si>
  <si>
    <t>71,71</t>
  </si>
  <si>
    <t>895,63</t>
  </si>
  <si>
    <t>1030,48</t>
  </si>
  <si>
    <t>27,67</t>
  </si>
  <si>
    <t>1039,87</t>
  </si>
  <si>
    <t>1165,64</t>
  </si>
  <si>
    <t>38,72</t>
  </si>
  <si>
    <t>1175,03</t>
  </si>
  <si>
    <t>1243,96</t>
  </si>
  <si>
    <t>45,48</t>
  </si>
  <si>
    <t>1253,35</t>
  </si>
  <si>
    <t>1386,52</t>
  </si>
  <si>
    <t>72,58</t>
  </si>
  <si>
    <t>1395,91</t>
  </si>
  <si>
    <t>1410,26</t>
  </si>
  <si>
    <t>84,31</t>
  </si>
  <si>
    <t>1419,65</t>
  </si>
  <si>
    <t>1401,95</t>
  </si>
  <si>
    <t>139,48</t>
  </si>
  <si>
    <t>1411,34</t>
  </si>
  <si>
    <t>1290,05</t>
  </si>
  <si>
    <t>44,82</t>
  </si>
  <si>
    <t>1299,44</t>
  </si>
  <si>
    <t>1291,23</t>
  </si>
  <si>
    <t>66,96</t>
  </si>
  <si>
    <t>1300,62</t>
  </si>
  <si>
    <t>1278,95</t>
  </si>
  <si>
    <t>75,52</t>
  </si>
  <si>
    <t>1288,34</t>
  </si>
  <si>
    <t>1216,45</t>
  </si>
  <si>
    <t>55,46</t>
  </si>
  <si>
    <t>1225,84</t>
  </si>
  <si>
    <t>1206,81</t>
  </si>
  <si>
    <t>54,35</t>
  </si>
  <si>
    <t>1216,2</t>
  </si>
  <si>
    <t>1194,87</t>
  </si>
  <si>
    <t>12,56</t>
  </si>
  <si>
    <t>1204,26</t>
  </si>
  <si>
    <t>1204,21</t>
  </si>
  <si>
    <t>89,53</t>
  </si>
  <si>
    <t>1213,6</t>
  </si>
  <si>
    <t>194,54</t>
  </si>
  <si>
    <t>1297,28</t>
  </si>
  <si>
    <t>1359,31</t>
  </si>
  <si>
    <t>1368,7</t>
  </si>
  <si>
    <t>1307,53</t>
  </si>
  <si>
    <t>132,53</t>
  </si>
  <si>
    <t>1316,92</t>
  </si>
  <si>
    <t>1200,88</t>
  </si>
  <si>
    <t>238,4</t>
  </si>
  <si>
    <t>1210,27</t>
  </si>
  <si>
    <t>1121,73</t>
  </si>
  <si>
    <t>284,08</t>
  </si>
  <si>
    <t>1131,12</t>
  </si>
  <si>
    <t>13.03.2014</t>
  </si>
  <si>
    <t>947,38</t>
  </si>
  <si>
    <t>204,31</t>
  </si>
  <si>
    <t>956,77</t>
  </si>
  <si>
    <t>818,83</t>
  </si>
  <si>
    <t>106,77</t>
  </si>
  <si>
    <t>828,22</t>
  </si>
  <si>
    <t>806,58</t>
  </si>
  <si>
    <t>104,92</t>
  </si>
  <si>
    <t>815,97</t>
  </si>
  <si>
    <t>805,68</t>
  </si>
  <si>
    <t>96,65</t>
  </si>
  <si>
    <t>815,07</t>
  </si>
  <si>
    <t>811,34</t>
  </si>
  <si>
    <t>84,83</t>
  </si>
  <si>
    <t>820,73</t>
  </si>
  <si>
    <t>886,96</t>
  </si>
  <si>
    <t>48,67</t>
  </si>
  <si>
    <t>896,35</t>
  </si>
  <si>
    <t>1001,33</t>
  </si>
  <si>
    <t>51,8</t>
  </si>
  <si>
    <t>1010,72</t>
  </si>
  <si>
    <t>1131,33</t>
  </si>
  <si>
    <t>30,6</t>
  </si>
  <si>
    <t>1140,72</t>
  </si>
  <si>
    <t>1207,5</t>
  </si>
  <si>
    <t>47,14</t>
  </si>
  <si>
    <t>1216,89</t>
  </si>
  <si>
    <t>1324,46</t>
  </si>
  <si>
    <t>78,41</t>
  </si>
  <si>
    <t>1333,85</t>
  </si>
  <si>
    <t>1323,6</t>
  </si>
  <si>
    <t>145,02</t>
  </si>
  <si>
    <t>1332,99</t>
  </si>
  <si>
    <t>1319,04</t>
  </si>
  <si>
    <t>148,47</t>
  </si>
  <si>
    <t>1328,43</t>
  </si>
  <si>
    <t>1263,19</t>
  </si>
  <si>
    <t>109,78</t>
  </si>
  <si>
    <t>1272,58</t>
  </si>
  <si>
    <t>1273,53</t>
  </si>
  <si>
    <t>125,89</t>
  </si>
  <si>
    <t>1282,92</t>
  </si>
  <si>
    <t>1270,83</t>
  </si>
  <si>
    <t>152,25</t>
  </si>
  <si>
    <t>1280,22</t>
  </si>
  <si>
    <t>1244,46</t>
  </si>
  <si>
    <t>1253,85</t>
  </si>
  <si>
    <t>1207,71</t>
  </si>
  <si>
    <t>165,8</t>
  </si>
  <si>
    <t>1217,1</t>
  </si>
  <si>
    <t>1183,95</t>
  </si>
  <si>
    <t>137,92</t>
  </si>
  <si>
    <t>1193,34</t>
  </si>
  <si>
    <t>1189,03</t>
  </si>
  <si>
    <t>55,05</t>
  </si>
  <si>
    <t>1198,42</t>
  </si>
  <si>
    <t>1233,77</t>
  </si>
  <si>
    <t>40,74</t>
  </si>
  <si>
    <t>1243,16</t>
  </si>
  <si>
    <t>1299,26</t>
  </si>
  <si>
    <t>137,88</t>
  </si>
  <si>
    <t>1308,65</t>
  </si>
  <si>
    <t>1317,19</t>
  </si>
  <si>
    <t>228,05</t>
  </si>
  <si>
    <t>1326,58</t>
  </si>
  <si>
    <t>1188,51</t>
  </si>
  <si>
    <t>226,29</t>
  </si>
  <si>
    <t>1197,9</t>
  </si>
  <si>
    <t>1099,85</t>
  </si>
  <si>
    <t>230,31</t>
  </si>
  <si>
    <t>1109,24</t>
  </si>
  <si>
    <t>14.03.2014</t>
  </si>
  <si>
    <t>939,84</t>
  </si>
  <si>
    <t>171,91</t>
  </si>
  <si>
    <t>949,23</t>
  </si>
  <si>
    <t>867,3</t>
  </si>
  <si>
    <t>147,86</t>
  </si>
  <si>
    <t>876,69</t>
  </si>
  <si>
    <t>841,42</t>
  </si>
  <si>
    <t>122,12</t>
  </si>
  <si>
    <t>850,81</t>
  </si>
  <si>
    <t>827,35</t>
  </si>
  <si>
    <t>105,28</t>
  </si>
  <si>
    <t>836,74</t>
  </si>
  <si>
    <t>840,46</t>
  </si>
  <si>
    <t>116,11</t>
  </si>
  <si>
    <t>849,85</t>
  </si>
  <si>
    <t>878,74</t>
  </si>
  <si>
    <t>39,77</t>
  </si>
  <si>
    <t>888,13</t>
  </si>
  <si>
    <t>983,06</t>
  </si>
  <si>
    <t>56,16</t>
  </si>
  <si>
    <t>992,45</t>
  </si>
  <si>
    <t>1140,63</t>
  </si>
  <si>
    <t>47,22</t>
  </si>
  <si>
    <t>1150,02</t>
  </si>
  <si>
    <t>1231,59</t>
  </si>
  <si>
    <t>80,05</t>
  </si>
  <si>
    <t>1240,98</t>
  </si>
  <si>
    <t>1347</t>
  </si>
  <si>
    <t>11,73</t>
  </si>
  <si>
    <t>1356,39</t>
  </si>
  <si>
    <t>1334,38</t>
  </si>
  <si>
    <t>105,64</t>
  </si>
  <si>
    <t>1343,77</t>
  </si>
  <si>
    <t>1302,05</t>
  </si>
  <si>
    <t>84,44</t>
  </si>
  <si>
    <t>1311,44</t>
  </si>
  <si>
    <t>1293,06</t>
  </si>
  <si>
    <t>98,19</t>
  </si>
  <si>
    <t>1302,45</t>
  </si>
  <si>
    <t>1248,87</t>
  </si>
  <si>
    <t>51,65</t>
  </si>
  <si>
    <t>1258,26</t>
  </si>
  <si>
    <t>1238,54</t>
  </si>
  <si>
    <t>97,03</t>
  </si>
  <si>
    <t>1247,93</t>
  </si>
  <si>
    <t>1211,09</t>
  </si>
  <si>
    <t>1220,48</t>
  </si>
  <si>
    <t>1193,54</t>
  </si>
  <si>
    <t>1202,93</t>
  </si>
  <si>
    <t>1175,16</t>
  </si>
  <si>
    <t>104,57</t>
  </si>
  <si>
    <t>1184,55</t>
  </si>
  <si>
    <t>1179,29</t>
  </si>
  <si>
    <t>31,83</t>
  </si>
  <si>
    <t>1188,68</t>
  </si>
  <si>
    <t>1214,73</t>
  </si>
  <si>
    <t>5,2</t>
  </si>
  <si>
    <t>1224,12</t>
  </si>
  <si>
    <t>1272,97</t>
  </si>
  <si>
    <t>43,17</t>
  </si>
  <si>
    <t>1282,36</t>
  </si>
  <si>
    <t>1310,1</t>
  </si>
  <si>
    <t>104,65</t>
  </si>
  <si>
    <t>1319,49</t>
  </si>
  <si>
    <t>1181,89</t>
  </si>
  <si>
    <t>98,27</t>
  </si>
  <si>
    <t>1191,28</t>
  </si>
  <si>
    <t>1061,09</t>
  </si>
  <si>
    <t>42,14</t>
  </si>
  <si>
    <t>1070,48</t>
  </si>
  <si>
    <t>15.03.2014</t>
  </si>
  <si>
    <t>1052,96</t>
  </si>
  <si>
    <t>39,4</t>
  </si>
  <si>
    <t>1062,35</t>
  </si>
  <si>
    <t>986,5</t>
  </si>
  <si>
    <t>86,78</t>
  </si>
  <si>
    <t>995,89</t>
  </si>
  <si>
    <t>901,05</t>
  </si>
  <si>
    <t>15,32</t>
  </si>
  <si>
    <t>910,44</t>
  </si>
  <si>
    <t>888,23</t>
  </si>
  <si>
    <t>4,01</t>
  </si>
  <si>
    <t>897,62</t>
  </si>
  <si>
    <t>887,49</t>
  </si>
  <si>
    <t>14,13</t>
  </si>
  <si>
    <t>896,88</t>
  </si>
  <si>
    <t>905,59</t>
  </si>
  <si>
    <t>52,19</t>
  </si>
  <si>
    <t>914,98</t>
  </si>
  <si>
    <t>937,29</t>
  </si>
  <si>
    <t>21,3</t>
  </si>
  <si>
    <t>995,48</t>
  </si>
  <si>
    <t>32,14</t>
  </si>
  <si>
    <t>1004,87</t>
  </si>
  <si>
    <t>1042,61</t>
  </si>
  <si>
    <t>1052</t>
  </si>
  <si>
    <t>1138,07</t>
  </si>
  <si>
    <t>15,25</t>
  </si>
  <si>
    <t>1147,46</t>
  </si>
  <si>
    <t>1176,65</t>
  </si>
  <si>
    <t>26,5</t>
  </si>
  <si>
    <t>1186,04</t>
  </si>
  <si>
    <t>1172,93</t>
  </si>
  <si>
    <t>44,69</t>
  </si>
  <si>
    <t>1182,32</t>
  </si>
  <si>
    <t>1142,02</t>
  </si>
  <si>
    <t>1151,41</t>
  </si>
  <si>
    <t>1127,32</t>
  </si>
  <si>
    <t>9,67</t>
  </si>
  <si>
    <t>1136,71</t>
  </si>
  <si>
    <t>1092,88</t>
  </si>
  <si>
    <t>13,2</t>
  </si>
  <si>
    <t>1102,27</t>
  </si>
  <si>
    <t>1077,78</t>
  </si>
  <si>
    <t>20,82</t>
  </si>
  <si>
    <t>1087,17</t>
  </si>
  <si>
    <t>4,84</t>
  </si>
  <si>
    <t>1079,87</t>
  </si>
  <si>
    <t>1064,95</t>
  </si>
  <si>
    <t>11,05</t>
  </si>
  <si>
    <t>1074,34</t>
  </si>
  <si>
    <t>1080,13</t>
  </si>
  <si>
    <t>48,54</t>
  </si>
  <si>
    <t>1089,52</t>
  </si>
  <si>
    <t>1164,34</t>
  </si>
  <si>
    <t>1173,73</t>
  </si>
  <si>
    <t>1250,6</t>
  </si>
  <si>
    <t>27,89</t>
  </si>
  <si>
    <t>1259,99</t>
  </si>
  <si>
    <t>1218,87</t>
  </si>
  <si>
    <t>17,26</t>
  </si>
  <si>
    <t>1228,26</t>
  </si>
  <si>
    <t>1155,05</t>
  </si>
  <si>
    <t>19</t>
  </si>
  <si>
    <t>1164,44</t>
  </si>
  <si>
    <t>1082,59</t>
  </si>
  <si>
    <t>212,78</t>
  </si>
  <si>
    <t>1091,98</t>
  </si>
  <si>
    <t>16.03.2014</t>
  </si>
  <si>
    <t>1035,22</t>
  </si>
  <si>
    <t>59,43</t>
  </si>
  <si>
    <t>1044,61</t>
  </si>
  <si>
    <t>929,23</t>
  </si>
  <si>
    <t>10,58</t>
  </si>
  <si>
    <t>938,62</t>
  </si>
  <si>
    <t>847,1</t>
  </si>
  <si>
    <t>856,49</t>
  </si>
  <si>
    <t>839,28</t>
  </si>
  <si>
    <t>24,78</t>
  </si>
  <si>
    <t>838,81</t>
  </si>
  <si>
    <t>92,85</t>
  </si>
  <si>
    <t>848,2</t>
  </si>
  <si>
    <t>847,71</t>
  </si>
  <si>
    <t>18,94</t>
  </si>
  <si>
    <t>857,1</t>
  </si>
  <si>
    <t>871,43</t>
  </si>
  <si>
    <t>34,89</t>
  </si>
  <si>
    <t>880,82</t>
  </si>
  <si>
    <t>857,06</t>
  </si>
  <si>
    <t>43,29</t>
  </si>
  <si>
    <t>866,45</t>
  </si>
  <si>
    <t>976,93</t>
  </si>
  <si>
    <t>32,4</t>
  </si>
  <si>
    <t>986,32</t>
  </si>
  <si>
    <t>1041,56</t>
  </si>
  <si>
    <t>1050,95</t>
  </si>
  <si>
    <t>1082,5</t>
  </si>
  <si>
    <t>25,84</t>
  </si>
  <si>
    <t>1091,89</t>
  </si>
  <si>
    <t>1092,11</t>
  </si>
  <si>
    <t>42,23</t>
  </si>
  <si>
    <t>1101,5</t>
  </si>
  <si>
    <t>1079,74</t>
  </si>
  <si>
    <t>35,16</t>
  </si>
  <si>
    <t>1089,13</t>
  </si>
  <si>
    <t>1071,09</t>
  </si>
  <si>
    <t>34,16</t>
  </si>
  <si>
    <t>1080,48</t>
  </si>
  <si>
    <t>1064,23</t>
  </si>
  <si>
    <t>12,38</t>
  </si>
  <si>
    <t>1073,62</t>
  </si>
  <si>
    <t>1059,53</t>
  </si>
  <si>
    <t>9,84</t>
  </si>
  <si>
    <t>1068,92</t>
  </si>
  <si>
    <t>1061,01</t>
  </si>
  <si>
    <t>5,15</t>
  </si>
  <si>
    <t>1070,4</t>
  </si>
  <si>
    <t>1053,32</t>
  </si>
  <si>
    <t>18,65</t>
  </si>
  <si>
    <t>1062,71</t>
  </si>
  <si>
    <t>1070,49</t>
  </si>
  <si>
    <t>73,54</t>
  </si>
  <si>
    <t>1079,88</t>
  </si>
  <si>
    <t>1177,59</t>
  </si>
  <si>
    <t>168,94</t>
  </si>
  <si>
    <t>1186,98</t>
  </si>
  <si>
    <t>1260,68</t>
  </si>
  <si>
    <t>92,68</t>
  </si>
  <si>
    <t>1270,07</t>
  </si>
  <si>
    <t>1220,07</t>
  </si>
  <si>
    <t>47,85</t>
  </si>
  <si>
    <t>1229,46</t>
  </si>
  <si>
    <t>1161,59</t>
  </si>
  <si>
    <t>111,12</t>
  </si>
  <si>
    <t>1170,98</t>
  </si>
  <si>
    <t>1088,87</t>
  </si>
  <si>
    <t>150,11</t>
  </si>
  <si>
    <t>1098,26</t>
  </si>
  <si>
    <t>17.03.2014</t>
  </si>
  <si>
    <t>1018,58</t>
  </si>
  <si>
    <t>173,25</t>
  </si>
  <si>
    <t>1027,97</t>
  </si>
  <si>
    <t>847,05</t>
  </si>
  <si>
    <t>22,17</t>
  </si>
  <si>
    <t>856,44</t>
  </si>
  <si>
    <t>817,7</t>
  </si>
  <si>
    <t>7,47</t>
  </si>
  <si>
    <t>827,09</t>
  </si>
  <si>
    <t>4,92</t>
  </si>
  <si>
    <t>811,08</t>
  </si>
  <si>
    <t>802,07</t>
  </si>
  <si>
    <t>69,25</t>
  </si>
  <si>
    <t>811,46</t>
  </si>
  <si>
    <t>816,46</t>
  </si>
  <si>
    <t>44,06</t>
  </si>
  <si>
    <t>825,85</t>
  </si>
  <si>
    <t>1017,3</t>
  </si>
  <si>
    <t>2,78</t>
  </si>
  <si>
    <t>0,62</t>
  </si>
  <si>
    <t>1026,69</t>
  </si>
  <si>
    <t>1156,86</t>
  </si>
  <si>
    <t>20,52</t>
  </si>
  <si>
    <t>1166,25</t>
  </si>
  <si>
    <t>1257,36</t>
  </si>
  <si>
    <t>50,53</t>
  </si>
  <si>
    <t>1266,75</t>
  </si>
  <si>
    <t>1389,32</t>
  </si>
  <si>
    <t>1398,71</t>
  </si>
  <si>
    <t>1385,51</t>
  </si>
  <si>
    <t>28,72</t>
  </si>
  <si>
    <t>1394,9</t>
  </si>
  <si>
    <t>1353,44</t>
  </si>
  <si>
    <t>48,17</t>
  </si>
  <si>
    <t>1362,83</t>
  </si>
  <si>
    <t>1306,66</t>
  </si>
  <si>
    <t>44,96</t>
  </si>
  <si>
    <t>1316,05</t>
  </si>
  <si>
    <t>1318,62</t>
  </si>
  <si>
    <t>1328,01</t>
  </si>
  <si>
    <t>43,98</t>
  </si>
  <si>
    <t>1328,98</t>
  </si>
  <si>
    <t>61,29</t>
  </si>
  <si>
    <t>1289,61</t>
  </si>
  <si>
    <t>1218,68</t>
  </si>
  <si>
    <t>102,78</t>
  </si>
  <si>
    <t>1191,59</t>
  </si>
  <si>
    <t>125,86</t>
  </si>
  <si>
    <t>1200,98</t>
  </si>
  <si>
    <t>1207,09</t>
  </si>
  <si>
    <t>130,94</t>
  </si>
  <si>
    <t>1216,48</t>
  </si>
  <si>
    <t>1271,53</t>
  </si>
  <si>
    <t>124,71</t>
  </si>
  <si>
    <t>1280,92</t>
  </si>
  <si>
    <t>1325,31</t>
  </si>
  <si>
    <t>5,37</t>
  </si>
  <si>
    <t>1334,7</t>
  </si>
  <si>
    <t>1342,46</t>
  </si>
  <si>
    <t>127,05</t>
  </si>
  <si>
    <t>1351,85</t>
  </si>
  <si>
    <t>1198,18</t>
  </si>
  <si>
    <t>259,01</t>
  </si>
  <si>
    <t>1207,57</t>
  </si>
  <si>
    <t>237,21</t>
  </si>
  <si>
    <t>1137,01</t>
  </si>
  <si>
    <t>18.03.2014</t>
  </si>
  <si>
    <t>1003,45</t>
  </si>
  <si>
    <t>1033,87</t>
  </si>
  <si>
    <t>1012,84</t>
  </si>
  <si>
    <t>851,7</t>
  </si>
  <si>
    <t>876,02</t>
  </si>
  <si>
    <t>861,09</t>
  </si>
  <si>
    <t>792,31</t>
  </si>
  <si>
    <t>722,89</t>
  </si>
  <si>
    <t>801,7</t>
  </si>
  <si>
    <t>779,55</t>
  </si>
  <si>
    <t>595,42</t>
  </si>
  <si>
    <t>788,94</t>
  </si>
  <si>
    <t>792,76</t>
  </si>
  <si>
    <t>281,59</t>
  </si>
  <si>
    <t>802,15</t>
  </si>
  <si>
    <t>923,52</t>
  </si>
  <si>
    <t>197,77</t>
  </si>
  <si>
    <t>932,91</t>
  </si>
  <si>
    <t>1071,93</t>
  </si>
  <si>
    <t>496,61</t>
  </si>
  <si>
    <t>1081,32</t>
  </si>
  <si>
    <t>1171,76</t>
  </si>
  <si>
    <t>937,83</t>
  </si>
  <si>
    <t>1243,92</t>
  </si>
  <si>
    <t>77,53</t>
  </si>
  <si>
    <t>1253,31</t>
  </si>
  <si>
    <t>1331,54</t>
  </si>
  <si>
    <t>4,37</t>
  </si>
  <si>
    <t>1340,93</t>
  </si>
  <si>
    <t>1329,4</t>
  </si>
  <si>
    <t>287,3</t>
  </si>
  <si>
    <t>1338,79</t>
  </si>
  <si>
    <t>1319,28</t>
  </si>
  <si>
    <t>338,01</t>
  </si>
  <si>
    <t>1328,67</t>
  </si>
  <si>
    <t>1281,01</t>
  </si>
  <si>
    <t>5,85</t>
  </si>
  <si>
    <t>1290,4</t>
  </si>
  <si>
    <t>1267,78</t>
  </si>
  <si>
    <t>9,91</t>
  </si>
  <si>
    <t>1277,17</t>
  </si>
  <si>
    <t>1259,72</t>
  </si>
  <si>
    <t>7,99</t>
  </si>
  <si>
    <t>1232,13</t>
  </si>
  <si>
    <t>5,06</t>
  </si>
  <si>
    <t>1241,52</t>
  </si>
  <si>
    <t>1206,02</t>
  </si>
  <si>
    <t>22,1</t>
  </si>
  <si>
    <t>1215,41</t>
  </si>
  <si>
    <t>1193,83</t>
  </si>
  <si>
    <t>11,19</t>
  </si>
  <si>
    <t>1203,22</t>
  </si>
  <si>
    <t>1185,55</t>
  </si>
  <si>
    <t>71,34</t>
  </si>
  <si>
    <t>1194,94</t>
  </si>
  <si>
    <t>1217,35</t>
  </si>
  <si>
    <t>44,87</t>
  </si>
  <si>
    <t>1226,74</t>
  </si>
  <si>
    <t>1278,83</t>
  </si>
  <si>
    <t>116,49</t>
  </si>
  <si>
    <t>1288,22</t>
  </si>
  <si>
    <t>1304,18</t>
  </si>
  <si>
    <t>164,52</t>
  </si>
  <si>
    <t>1313,57</t>
  </si>
  <si>
    <t>1195,61</t>
  </si>
  <si>
    <t>370,04</t>
  </si>
  <si>
    <t>1205</t>
  </si>
  <si>
    <t>1114,75</t>
  </si>
  <si>
    <t>429,66</t>
  </si>
  <si>
    <t>1124,14</t>
  </si>
  <si>
    <t>19.03.2014</t>
  </si>
  <si>
    <t>944,54</t>
  </si>
  <si>
    <t>961,19</t>
  </si>
  <si>
    <t>953,93</t>
  </si>
  <si>
    <t>796,23</t>
  </si>
  <si>
    <t>809,09</t>
  </si>
  <si>
    <t>805,62</t>
  </si>
  <si>
    <t>765,16</t>
  </si>
  <si>
    <t>774,55</t>
  </si>
  <si>
    <t>749,1</t>
  </si>
  <si>
    <t>19,25</t>
  </si>
  <si>
    <t>758,49</t>
  </si>
  <si>
    <t>759,33</t>
  </si>
  <si>
    <t>4,29</t>
  </si>
  <si>
    <t>768,72</t>
  </si>
  <si>
    <t>856,83</t>
  </si>
  <si>
    <t>64,15</t>
  </si>
  <si>
    <t>866,22</t>
  </si>
  <si>
    <t>1001,01</t>
  </si>
  <si>
    <t>67,18</t>
  </si>
  <si>
    <t>1010,4</t>
  </si>
  <si>
    <t>1133,91</t>
  </si>
  <si>
    <t>25,87</t>
  </si>
  <si>
    <t>1143,3</t>
  </si>
  <si>
    <t>1239,5</t>
  </si>
  <si>
    <t>69,02</t>
  </si>
  <si>
    <t>1248,89</t>
  </si>
  <si>
    <t>1324,47</t>
  </si>
  <si>
    <t>11,23</t>
  </si>
  <si>
    <t>1333,86</t>
  </si>
  <si>
    <t>1337,13</t>
  </si>
  <si>
    <t>39,21</t>
  </si>
  <si>
    <t>1346,52</t>
  </si>
  <si>
    <t>1320,75</t>
  </si>
  <si>
    <t>1330,14</t>
  </si>
  <si>
    <t>1309,1</t>
  </si>
  <si>
    <t>72,35</t>
  </si>
  <si>
    <t>1318,49</t>
  </si>
  <si>
    <t>1311,71</t>
  </si>
  <si>
    <t>99,85</t>
  </si>
  <si>
    <t>1321,1</t>
  </si>
  <si>
    <t>1314,73</t>
  </si>
  <si>
    <t>98,12</t>
  </si>
  <si>
    <t>1324,12</t>
  </si>
  <si>
    <t>1300,07</t>
  </si>
  <si>
    <t>93,85</t>
  </si>
  <si>
    <t>1309,46</t>
  </si>
  <si>
    <t>1248,65</t>
  </si>
  <si>
    <t>42,61</t>
  </si>
  <si>
    <t>1258,04</t>
  </si>
  <si>
    <t>1216,95</t>
  </si>
  <si>
    <t>71,98</t>
  </si>
  <si>
    <t>1226,34</t>
  </si>
  <si>
    <t>1224</t>
  </si>
  <si>
    <t>113,92</t>
  </si>
  <si>
    <t>1233,39</t>
  </si>
  <si>
    <t>1286,09</t>
  </si>
  <si>
    <t>75,01</t>
  </si>
  <si>
    <t>1295,48</t>
  </si>
  <si>
    <t>1317,67</t>
  </si>
  <si>
    <t>27,18</t>
  </si>
  <si>
    <t>1327,06</t>
  </si>
  <si>
    <t>1330,38</t>
  </si>
  <si>
    <t>25,41</t>
  </si>
  <si>
    <t>1339,77</t>
  </si>
  <si>
    <t>1201,8</t>
  </si>
  <si>
    <t>286,95</t>
  </si>
  <si>
    <t>1211,19</t>
  </si>
  <si>
    <t>1101</t>
  </si>
  <si>
    <t>251,47</t>
  </si>
  <si>
    <t>1110,39</t>
  </si>
  <si>
    <t>20.03.2014</t>
  </si>
  <si>
    <t>868,43</t>
  </si>
  <si>
    <t>136,56</t>
  </si>
  <si>
    <t>782,36</t>
  </si>
  <si>
    <t>56,89</t>
  </si>
  <si>
    <t>791,75</t>
  </si>
  <si>
    <t>757,76</t>
  </si>
  <si>
    <t>25,73</t>
  </si>
  <si>
    <t>767,15</t>
  </si>
  <si>
    <t>740,34</t>
  </si>
  <si>
    <t>24,05</t>
  </si>
  <si>
    <t>749,73</t>
  </si>
  <si>
    <t>755,65</t>
  </si>
  <si>
    <t>34,14</t>
  </si>
  <si>
    <t>803,62</t>
  </si>
  <si>
    <t>106,02</t>
  </si>
  <si>
    <t>813,01</t>
  </si>
  <si>
    <t>869,32</t>
  </si>
  <si>
    <t>183,84</t>
  </si>
  <si>
    <t>878,71</t>
  </si>
  <si>
    <t>1111,44</t>
  </si>
  <si>
    <t>76,69</t>
  </si>
  <si>
    <t>1120,83</t>
  </si>
  <si>
    <t>1215,44</t>
  </si>
  <si>
    <t>96,56</t>
  </si>
  <si>
    <t>1224,83</t>
  </si>
  <si>
    <t>1322,69</t>
  </si>
  <si>
    <t>29,5</t>
  </si>
  <si>
    <t>1332,08</t>
  </si>
  <si>
    <t>1334,58</t>
  </si>
  <si>
    <t>3,16</t>
  </si>
  <si>
    <t>1343,97</t>
  </si>
  <si>
    <t>1331,38</t>
  </si>
  <si>
    <t>17,56</t>
  </si>
  <si>
    <t>1340,77</t>
  </si>
  <si>
    <t>1311,98</t>
  </si>
  <si>
    <t>1321,37</t>
  </si>
  <si>
    <t>1311,76</t>
  </si>
  <si>
    <t>1321,15</t>
  </si>
  <si>
    <t>1319,36</t>
  </si>
  <si>
    <t>26,04</t>
  </si>
  <si>
    <t>1328,75</t>
  </si>
  <si>
    <t>1298,7</t>
  </si>
  <si>
    <t>37,11</t>
  </si>
  <si>
    <t>1308,09</t>
  </si>
  <si>
    <t>1241,04</t>
  </si>
  <si>
    <t>66,17</t>
  </si>
  <si>
    <t>1250,43</t>
  </si>
  <si>
    <t>1208</t>
  </si>
  <si>
    <t>95,4</t>
  </si>
  <si>
    <t>1217,39</t>
  </si>
  <si>
    <t>1204,99</t>
  </si>
  <si>
    <t>101,19</t>
  </si>
  <si>
    <t>1214,38</t>
  </si>
  <si>
    <t>1286,01</t>
  </si>
  <si>
    <t>117,45</t>
  </si>
  <si>
    <t>1295,4</t>
  </si>
  <si>
    <t>1331,55</t>
  </si>
  <si>
    <t>4,83</t>
  </si>
  <si>
    <t>1340,94</t>
  </si>
  <si>
    <t>1330,58</t>
  </si>
  <si>
    <t>137,46</t>
  </si>
  <si>
    <t>1339,97</t>
  </si>
  <si>
    <t>1196,44</t>
  </si>
  <si>
    <t>175,27</t>
  </si>
  <si>
    <t>1205,83</t>
  </si>
  <si>
    <t>1117,36</t>
  </si>
  <si>
    <t>186,39</t>
  </si>
  <si>
    <t>1126,75</t>
  </si>
  <si>
    <t>21.03.2014</t>
  </si>
  <si>
    <t>933,62</t>
  </si>
  <si>
    <t>104,4</t>
  </si>
  <si>
    <t>943,01</t>
  </si>
  <si>
    <t>798,12</t>
  </si>
  <si>
    <t>48,08</t>
  </si>
  <si>
    <t>807,51</t>
  </si>
  <si>
    <t>687,55</t>
  </si>
  <si>
    <t>13,31</t>
  </si>
  <si>
    <t>696,94</t>
  </si>
  <si>
    <t>758,45</t>
  </si>
  <si>
    <t>33,62</t>
  </si>
  <si>
    <t>767,84</t>
  </si>
  <si>
    <t>795,95</t>
  </si>
  <si>
    <t>37,27</t>
  </si>
  <si>
    <t>805,34</t>
  </si>
  <si>
    <t>852,31</t>
  </si>
  <si>
    <t>76,03</t>
  </si>
  <si>
    <t>861,7</t>
  </si>
  <si>
    <t>1009,9</t>
  </si>
  <si>
    <t>97,11</t>
  </si>
  <si>
    <t>1019,29</t>
  </si>
  <si>
    <t>1119,67</t>
  </si>
  <si>
    <t>97,09</t>
  </si>
  <si>
    <t>1129,06</t>
  </si>
  <si>
    <t>1196,87</t>
  </si>
  <si>
    <t>120,23</t>
  </si>
  <si>
    <t>1206,26</t>
  </si>
  <si>
    <t>13,7</t>
  </si>
  <si>
    <t>1347,48</t>
  </si>
  <si>
    <t>49,72</t>
  </si>
  <si>
    <t>1356,87</t>
  </si>
  <si>
    <t>1342,95</t>
  </si>
  <si>
    <t>64,92</t>
  </si>
  <si>
    <t>1352,34</t>
  </si>
  <si>
    <t>1308,84</t>
  </si>
  <si>
    <t>43,08</t>
  </si>
  <si>
    <t>1307,18</t>
  </si>
  <si>
    <t>26,43</t>
  </si>
  <si>
    <t>1316,57</t>
  </si>
  <si>
    <t>1296,02</t>
  </si>
  <si>
    <t>45,83</t>
  </si>
  <si>
    <t>1305,41</t>
  </si>
  <si>
    <t>1226,48</t>
  </si>
  <si>
    <t>106,4</t>
  </si>
  <si>
    <t>1235,87</t>
  </si>
  <si>
    <t>1187,83</t>
  </si>
  <si>
    <t>95,52</t>
  </si>
  <si>
    <t>1197,22</t>
  </si>
  <si>
    <t>1178,61</t>
  </si>
  <si>
    <t>111,11</t>
  </si>
  <si>
    <t>1188</t>
  </si>
  <si>
    <t>1165,39</t>
  </si>
  <si>
    <t>147,26</t>
  </si>
  <si>
    <t>1174,78</t>
  </si>
  <si>
    <t>146,07</t>
  </si>
  <si>
    <t>1270,97</t>
  </si>
  <si>
    <t>19,13</t>
  </si>
  <si>
    <t>1280,36</t>
  </si>
  <si>
    <t>1337,98</t>
  </si>
  <si>
    <t>135,09</t>
  </si>
  <si>
    <t>1347,37</t>
  </si>
  <si>
    <t>1182,45</t>
  </si>
  <si>
    <t>297,65</t>
  </si>
  <si>
    <t>1191,84</t>
  </si>
  <si>
    <t>1075,89</t>
  </si>
  <si>
    <t>351,88</t>
  </si>
  <si>
    <t>1085,28</t>
  </si>
  <si>
    <t>22.03.2014</t>
  </si>
  <si>
    <t>1064,24</t>
  </si>
  <si>
    <t>43,05</t>
  </si>
  <si>
    <t>1073,63</t>
  </si>
  <si>
    <t>1020,86</t>
  </si>
  <si>
    <t>129,87</t>
  </si>
  <si>
    <t>1030,25</t>
  </si>
  <si>
    <t>968,43</t>
  </si>
  <si>
    <t>97,46</t>
  </si>
  <si>
    <t>977,82</t>
  </si>
  <si>
    <t>907,76</t>
  </si>
  <si>
    <t>124,54</t>
  </si>
  <si>
    <t>917,15</t>
  </si>
  <si>
    <t>889,08</t>
  </si>
  <si>
    <t>6,47</t>
  </si>
  <si>
    <t>898,47</t>
  </si>
  <si>
    <t>889,58</t>
  </si>
  <si>
    <t>28,61</t>
  </si>
  <si>
    <t>898,97</t>
  </si>
  <si>
    <t>59,75</t>
  </si>
  <si>
    <t>873,27</t>
  </si>
  <si>
    <t>907,66</t>
  </si>
  <si>
    <t>917,05</t>
  </si>
  <si>
    <t>1040,95</t>
  </si>
  <si>
    <t>42,93</t>
  </si>
  <si>
    <t>1050,34</t>
  </si>
  <si>
    <t>1115,95</t>
  </si>
  <si>
    <t>17,58</t>
  </si>
  <si>
    <t>1200,45</t>
  </si>
  <si>
    <t>55,57</t>
  </si>
  <si>
    <t>1209,84</t>
  </si>
  <si>
    <t>1194,05</t>
  </si>
  <si>
    <t>79,97</t>
  </si>
  <si>
    <t>1203,44</t>
  </si>
  <si>
    <t>1132,6</t>
  </si>
  <si>
    <t>45,75</t>
  </si>
  <si>
    <t>1141,99</t>
  </si>
  <si>
    <t>1112,46</t>
  </si>
  <si>
    <t>43,16</t>
  </si>
  <si>
    <t>1121,85</t>
  </si>
  <si>
    <t>1110,53</t>
  </si>
  <si>
    <t>38,07</t>
  </si>
  <si>
    <t>1119,92</t>
  </si>
  <si>
    <t>1102,83</t>
  </si>
  <si>
    <t>33,45</t>
  </si>
  <si>
    <t>1112,22</t>
  </si>
  <si>
    <t>1098,29</t>
  </si>
  <si>
    <t>108,12</t>
  </si>
  <si>
    <t>1107,68</t>
  </si>
  <si>
    <t>1082,27</t>
  </si>
  <si>
    <t>114,63</t>
  </si>
  <si>
    <t>1091,66</t>
  </si>
  <si>
    <t>1082,65</t>
  </si>
  <si>
    <t>81,21</t>
  </si>
  <si>
    <t>1092,04</t>
  </si>
  <si>
    <t>1155,16</t>
  </si>
  <si>
    <t>16,82</t>
  </si>
  <si>
    <t>1309,64</t>
  </si>
  <si>
    <t>182,85</t>
  </si>
  <si>
    <t>1319,03</t>
  </si>
  <si>
    <t>1195,82</t>
  </si>
  <si>
    <t>150,37</t>
  </si>
  <si>
    <t>1205,21</t>
  </si>
  <si>
    <t>467,57</t>
  </si>
  <si>
    <t>1132,42</t>
  </si>
  <si>
    <t>1033,8</t>
  </si>
  <si>
    <t>508,59</t>
  </si>
  <si>
    <t>1043,19</t>
  </si>
  <si>
    <t>23.03.2014</t>
  </si>
  <si>
    <t>1009,74</t>
  </si>
  <si>
    <t>34,67</t>
  </si>
  <si>
    <t>1019,13</t>
  </si>
  <si>
    <t>895,1</t>
  </si>
  <si>
    <t>12,44</t>
  </si>
  <si>
    <t>904,49</t>
  </si>
  <si>
    <t>825,55</t>
  </si>
  <si>
    <t>10,65</t>
  </si>
  <si>
    <t>834,94</t>
  </si>
  <si>
    <t>815,04</t>
  </si>
  <si>
    <t>824,43</t>
  </si>
  <si>
    <t>816,23</t>
  </si>
  <si>
    <t>4,87</t>
  </si>
  <si>
    <t>825,62</t>
  </si>
  <si>
    <t>816,35</t>
  </si>
  <si>
    <t>36,41</t>
  </si>
  <si>
    <t>825,74</t>
  </si>
  <si>
    <t>902,72</t>
  </si>
  <si>
    <t>86,24</t>
  </si>
  <si>
    <t>912,11</t>
  </si>
  <si>
    <t>865,92</t>
  </si>
  <si>
    <t>38,37</t>
  </si>
  <si>
    <t>875,31</t>
  </si>
  <si>
    <t>863,93</t>
  </si>
  <si>
    <t>19,74</t>
  </si>
  <si>
    <t>873,32</t>
  </si>
  <si>
    <t>1009,8</t>
  </si>
  <si>
    <t>1019,19</t>
  </si>
  <si>
    <t>1030,31</t>
  </si>
  <si>
    <t>5,6</t>
  </si>
  <si>
    <t>1039,7</t>
  </si>
  <si>
    <t>1043,65</t>
  </si>
  <si>
    <t>1053,04</t>
  </si>
  <si>
    <t>1037,34</t>
  </si>
  <si>
    <t>7,21</t>
  </si>
  <si>
    <t>1046,73</t>
  </si>
  <si>
    <t>1035,24</t>
  </si>
  <si>
    <t>10,92</t>
  </si>
  <si>
    <t>1044,63</t>
  </si>
  <si>
    <t>1038,99</t>
  </si>
  <si>
    <t>6,43</t>
  </si>
  <si>
    <t>1048,38</t>
  </si>
  <si>
    <t>1032,69</t>
  </si>
  <si>
    <t>3,96</t>
  </si>
  <si>
    <t>1042,08</t>
  </si>
  <si>
    <t>1027,7</t>
  </si>
  <si>
    <t>2,17</t>
  </si>
  <si>
    <t>0,32</t>
  </si>
  <si>
    <t>1037,09</t>
  </si>
  <si>
    <t>1022,48</t>
  </si>
  <si>
    <t>9,15</t>
  </si>
  <si>
    <t>1031,87</t>
  </si>
  <si>
    <t>1023,51</t>
  </si>
  <si>
    <t>1032,9</t>
  </si>
  <si>
    <t>1127,56</t>
  </si>
  <si>
    <t>79,72</t>
  </si>
  <si>
    <t>1136,95</t>
  </si>
  <si>
    <t>99,16</t>
  </si>
  <si>
    <t>1315,73</t>
  </si>
  <si>
    <t>1196,71</t>
  </si>
  <si>
    <t>119,47</t>
  </si>
  <si>
    <t>1206,1</t>
  </si>
  <si>
    <t>1102,31</t>
  </si>
  <si>
    <t>317,83</t>
  </si>
  <si>
    <t>1111,7</t>
  </si>
  <si>
    <t>1027,76</t>
  </si>
  <si>
    <t>412,99</t>
  </si>
  <si>
    <t>1037,15</t>
  </si>
  <si>
    <t>24.03.2014</t>
  </si>
  <si>
    <t>1050,85</t>
  </si>
  <si>
    <t>209,51</t>
  </si>
  <si>
    <t>1060,24</t>
  </si>
  <si>
    <t>929,82</t>
  </si>
  <si>
    <t>163,05</t>
  </si>
  <si>
    <t>939,21</t>
  </si>
  <si>
    <t>909,31</t>
  </si>
  <si>
    <t>200,26</t>
  </si>
  <si>
    <t>918,7</t>
  </si>
  <si>
    <t>901,2</t>
  </si>
  <si>
    <t>186,44</t>
  </si>
  <si>
    <t>910,59</t>
  </si>
  <si>
    <t>898,19</t>
  </si>
  <si>
    <t>137,06</t>
  </si>
  <si>
    <t>907,58</t>
  </si>
  <si>
    <t>916,83</t>
  </si>
  <si>
    <t>30,65</t>
  </si>
  <si>
    <t>926,22</t>
  </si>
  <si>
    <t>1095,95</t>
  </si>
  <si>
    <t>18,13</t>
  </si>
  <si>
    <t>1105,34</t>
  </si>
  <si>
    <t>1159,2</t>
  </si>
  <si>
    <t>11,69</t>
  </si>
  <si>
    <t>1168,59</t>
  </si>
  <si>
    <t>1330,15</t>
  </si>
  <si>
    <t>10,61</t>
  </si>
  <si>
    <t>1339,54</t>
  </si>
  <si>
    <t>1671,39</t>
  </si>
  <si>
    <t>273,65</t>
  </si>
  <si>
    <t>1680,78</t>
  </si>
  <si>
    <t>1785,55</t>
  </si>
  <si>
    <t>500,9</t>
  </si>
  <si>
    <t>1794,94</t>
  </si>
  <si>
    <t>1707,51</t>
  </si>
  <si>
    <t>477,52</t>
  </si>
  <si>
    <t>1716,9</t>
  </si>
  <si>
    <t>1481,29</t>
  </si>
  <si>
    <t>357,13</t>
  </si>
  <si>
    <t>1490,68</t>
  </si>
  <si>
    <t>1589,16</t>
  </si>
  <si>
    <t>472,34</t>
  </si>
  <si>
    <t>1598,55</t>
  </si>
  <si>
    <t>1477,13</t>
  </si>
  <si>
    <t>443,36</t>
  </si>
  <si>
    <t>1486,52</t>
  </si>
  <si>
    <t>1355,46</t>
  </si>
  <si>
    <t>330,22</t>
  </si>
  <si>
    <t>1364,85</t>
  </si>
  <si>
    <t>1314,67</t>
  </si>
  <si>
    <t>353,13</t>
  </si>
  <si>
    <t>1324,06</t>
  </si>
  <si>
    <t>1259,43</t>
  </si>
  <si>
    <t>301,84</t>
  </si>
  <si>
    <t>1268,82</t>
  </si>
  <si>
    <t>1251,9</t>
  </si>
  <si>
    <t>260,31</t>
  </si>
  <si>
    <t>1261,29</t>
  </si>
  <si>
    <t>1311,86</t>
  </si>
  <si>
    <t>189,53</t>
  </si>
  <si>
    <t>1321,25</t>
  </si>
  <si>
    <t>1655,77</t>
  </si>
  <si>
    <t>590,55</t>
  </si>
  <si>
    <t>1665,16</t>
  </si>
  <si>
    <t>1722,52</t>
  </si>
  <si>
    <t>751,85</t>
  </si>
  <si>
    <t>1731,91</t>
  </si>
  <si>
    <t>1272,37</t>
  </si>
  <si>
    <t>372,95</t>
  </si>
  <si>
    <t>1281,76</t>
  </si>
  <si>
    <t>250,87</t>
  </si>
  <si>
    <t>1119,78</t>
  </si>
  <si>
    <t>25.03.2014</t>
  </si>
  <si>
    <t>87,11</t>
  </si>
  <si>
    <t>950,53</t>
  </si>
  <si>
    <t>902,33</t>
  </si>
  <si>
    <t>168,27</t>
  </si>
  <si>
    <t>911,72</t>
  </si>
  <si>
    <t>874,19</t>
  </si>
  <si>
    <t>149,03</t>
  </si>
  <si>
    <t>883,58</t>
  </si>
  <si>
    <t>873,12</t>
  </si>
  <si>
    <t>108,46</t>
  </si>
  <si>
    <t>882,51</t>
  </si>
  <si>
    <t>893,02</t>
  </si>
  <si>
    <t>128,2</t>
  </si>
  <si>
    <t>902,41</t>
  </si>
  <si>
    <t>904,82</t>
  </si>
  <si>
    <t>61,51</t>
  </si>
  <si>
    <t>914,21</t>
  </si>
  <si>
    <t>869,1</t>
  </si>
  <si>
    <t>51,12</t>
  </si>
  <si>
    <t>878,49</t>
  </si>
  <si>
    <t>968,44</t>
  </si>
  <si>
    <t>55,54</t>
  </si>
  <si>
    <t>977,83</t>
  </si>
  <si>
    <t>1127,18</t>
  </si>
  <si>
    <t>50,59</t>
  </si>
  <si>
    <t>1136,57</t>
  </si>
  <si>
    <t>1288,36</t>
  </si>
  <si>
    <t>180,22</t>
  </si>
  <si>
    <t>1297,75</t>
  </si>
  <si>
    <t>1312,43</t>
  </si>
  <si>
    <t>252,55</t>
  </si>
  <si>
    <t>1321,82</t>
  </si>
  <si>
    <t>1305,38</t>
  </si>
  <si>
    <t>256,36</t>
  </si>
  <si>
    <t>1314,77</t>
  </si>
  <si>
    <t>1245,81</t>
  </si>
  <si>
    <t>192,53</t>
  </si>
  <si>
    <t>1255,2</t>
  </si>
  <si>
    <t>1247,54</t>
  </si>
  <si>
    <t>188,17</t>
  </si>
  <si>
    <t>1256,93</t>
  </si>
  <si>
    <t>1242,29</t>
  </si>
  <si>
    <t>258,72</t>
  </si>
  <si>
    <t>1251,68</t>
  </si>
  <si>
    <t>1146,65</t>
  </si>
  <si>
    <t>185,08</t>
  </si>
  <si>
    <t>1156,04</t>
  </si>
  <si>
    <t>1124,81</t>
  </si>
  <si>
    <t>224,14</t>
  </si>
  <si>
    <t>1134,2</t>
  </si>
  <si>
    <t>1108,94</t>
  </si>
  <si>
    <t>239,64</t>
  </si>
  <si>
    <t>1118,33</t>
  </si>
  <si>
    <t>1105,93</t>
  </si>
  <si>
    <t>241,7</t>
  </si>
  <si>
    <t>1115,32</t>
  </si>
  <si>
    <t>1118,3</t>
  </si>
  <si>
    <t>93,69</t>
  </si>
  <si>
    <t>1127,69</t>
  </si>
  <si>
    <t>1307,28</t>
  </si>
  <si>
    <t>214,29</t>
  </si>
  <si>
    <t>1316,67</t>
  </si>
  <si>
    <t>1321,48</t>
  </si>
  <si>
    <t>349,9</t>
  </si>
  <si>
    <t>1330,87</t>
  </si>
  <si>
    <t>1133,66</t>
  </si>
  <si>
    <t>250,29</t>
  </si>
  <si>
    <t>1143,05</t>
  </si>
  <si>
    <t>1065,13</t>
  </si>
  <si>
    <t>266,24</t>
  </si>
  <si>
    <t>1074,52</t>
  </si>
  <si>
    <t>26.03.2014</t>
  </si>
  <si>
    <t>891,96</t>
  </si>
  <si>
    <t>142,43</t>
  </si>
  <si>
    <t>901,35</t>
  </si>
  <si>
    <t>829,95</t>
  </si>
  <si>
    <t>839,34</t>
  </si>
  <si>
    <t>735,4</t>
  </si>
  <si>
    <t>265,33</t>
  </si>
  <si>
    <t>744,79</t>
  </si>
  <si>
    <t>732,11</t>
  </si>
  <si>
    <t>35,89</t>
  </si>
  <si>
    <t>741,5</t>
  </si>
  <si>
    <t>754,78</t>
  </si>
  <si>
    <t>28,65</t>
  </si>
  <si>
    <t>764,17</t>
  </si>
  <si>
    <t>794,9</t>
  </si>
  <si>
    <t>804,29</t>
  </si>
  <si>
    <t>794,23</t>
  </si>
  <si>
    <t>984,1</t>
  </si>
  <si>
    <t>42,86</t>
  </si>
  <si>
    <t>993,49</t>
  </si>
  <si>
    <t>1166,34</t>
  </si>
  <si>
    <t>0,1</t>
  </si>
  <si>
    <t>3,45</t>
  </si>
  <si>
    <t>1175,73</t>
  </si>
  <si>
    <t>1331,09</t>
  </si>
  <si>
    <t>129,72</t>
  </si>
  <si>
    <t>1340,48</t>
  </si>
  <si>
    <t>1329,99</t>
  </si>
  <si>
    <t>158,94</t>
  </si>
  <si>
    <t>1339,38</t>
  </si>
  <si>
    <t>1323,87</t>
  </si>
  <si>
    <t>213</t>
  </si>
  <si>
    <t>1333,26</t>
  </si>
  <si>
    <t>1281,59</t>
  </si>
  <si>
    <t>156,82</t>
  </si>
  <si>
    <t>1290,98</t>
  </si>
  <si>
    <t>1287,09</t>
  </si>
  <si>
    <t>169,96</t>
  </si>
  <si>
    <t>1296,48</t>
  </si>
  <si>
    <t>1243,63</t>
  </si>
  <si>
    <t>191,69</t>
  </si>
  <si>
    <t>1253,02</t>
  </si>
  <si>
    <t>1160,99</t>
  </si>
  <si>
    <t>122,36</t>
  </si>
  <si>
    <t>1170,38</t>
  </si>
  <si>
    <t>1115,98</t>
  </si>
  <si>
    <t>98,91</t>
  </si>
  <si>
    <t>1125,37</t>
  </si>
  <si>
    <t>1077,01</t>
  </si>
  <si>
    <t>60,28</t>
  </si>
  <si>
    <t>1086,4</t>
  </si>
  <si>
    <t>1055,77</t>
  </si>
  <si>
    <t>5,78</t>
  </si>
  <si>
    <t>1110,99</t>
  </si>
  <si>
    <t>64,84</t>
  </si>
  <si>
    <t>1120,38</t>
  </si>
  <si>
    <t>1240,48</t>
  </si>
  <si>
    <t>49,82</t>
  </si>
  <si>
    <t>1249,87</t>
  </si>
  <si>
    <t>1321,69</t>
  </si>
  <si>
    <t>189,01</t>
  </si>
  <si>
    <t>1331,08</t>
  </si>
  <si>
    <t>1102,34</t>
  </si>
  <si>
    <t>152,11</t>
  </si>
  <si>
    <t>1111,73</t>
  </si>
  <si>
    <t>1002,99</t>
  </si>
  <si>
    <t>157,62</t>
  </si>
  <si>
    <t>1012,38</t>
  </si>
  <si>
    <t>27.03.2014</t>
  </si>
  <si>
    <t>904,59</t>
  </si>
  <si>
    <t>47,38</t>
  </si>
  <si>
    <t>913,98</t>
  </si>
  <si>
    <t>867,62</t>
  </si>
  <si>
    <t>184,58</t>
  </si>
  <si>
    <t>877,01</t>
  </si>
  <si>
    <t>821,64</t>
  </si>
  <si>
    <t>87,95</t>
  </si>
  <si>
    <t>831,03</t>
  </si>
  <si>
    <t>812,79</t>
  </si>
  <si>
    <t>57,72</t>
  </si>
  <si>
    <t>822,18</t>
  </si>
  <si>
    <t>849,93</t>
  </si>
  <si>
    <t>10,82</t>
  </si>
  <si>
    <t>859,32</t>
  </si>
  <si>
    <t>872,54</t>
  </si>
  <si>
    <t>1,16</t>
  </si>
  <si>
    <t>881,93</t>
  </si>
  <si>
    <t>898,54</t>
  </si>
  <si>
    <t>71,54</t>
  </si>
  <si>
    <t>907,93</t>
  </si>
  <si>
    <t>968,5</t>
  </si>
  <si>
    <t>95,83</t>
  </si>
  <si>
    <t>977,89</t>
  </si>
  <si>
    <t>1163,09</t>
  </si>
  <si>
    <t>1172,48</t>
  </si>
  <si>
    <t>1335,49</t>
  </si>
  <si>
    <t>58,75</t>
  </si>
  <si>
    <t>1344,88</t>
  </si>
  <si>
    <t>43,02</t>
  </si>
  <si>
    <t>1285,37</t>
  </si>
  <si>
    <t>45,39</t>
  </si>
  <si>
    <t>1294,76</t>
  </si>
  <si>
    <t>1162,83</t>
  </si>
  <si>
    <t>27,94</t>
  </si>
  <si>
    <t>1172,22</t>
  </si>
  <si>
    <t>1159,85</t>
  </si>
  <si>
    <t>35,38</t>
  </si>
  <si>
    <t>1169,24</t>
  </si>
  <si>
    <t>1175,75</t>
  </si>
  <si>
    <t>48,35</t>
  </si>
  <si>
    <t>1185,14</t>
  </si>
  <si>
    <t>1141,08</t>
  </si>
  <si>
    <t>37,05</t>
  </si>
  <si>
    <t>1150,47</t>
  </si>
  <si>
    <t>47,93</t>
  </si>
  <si>
    <t>1095,04</t>
  </si>
  <si>
    <t>1054,87</t>
  </si>
  <si>
    <t>11,15</t>
  </si>
  <si>
    <t>1064,26</t>
  </si>
  <si>
    <t>1015,1</t>
  </si>
  <si>
    <t>38,03</t>
  </si>
  <si>
    <t>1024,49</t>
  </si>
  <si>
    <t>1118,8</t>
  </si>
  <si>
    <t>98,64</t>
  </si>
  <si>
    <t>1128,19</t>
  </si>
  <si>
    <t>1261,56</t>
  </si>
  <si>
    <t>1270,95</t>
  </si>
  <si>
    <t>1298,35</t>
  </si>
  <si>
    <t>190,06</t>
  </si>
  <si>
    <t>1307,74</t>
  </si>
  <si>
    <t>1096,27</t>
  </si>
  <si>
    <t>138,82</t>
  </si>
  <si>
    <t>1105,66</t>
  </si>
  <si>
    <t>981,83</t>
  </si>
  <si>
    <t>92,97</t>
  </si>
  <si>
    <t>991,22</t>
  </si>
  <si>
    <t>28.03.2014</t>
  </si>
  <si>
    <t>863,87</t>
  </si>
  <si>
    <t>38,49</t>
  </si>
  <si>
    <t>873,26</t>
  </si>
  <si>
    <t>809,26</t>
  </si>
  <si>
    <t>818,65</t>
  </si>
  <si>
    <t>762,59</t>
  </si>
  <si>
    <t>84,97</t>
  </si>
  <si>
    <t>771,98</t>
  </si>
  <si>
    <t>759,12</t>
  </si>
  <si>
    <t>8,02</t>
  </si>
  <si>
    <t>768,51</t>
  </si>
  <si>
    <t>769,55</t>
  </si>
  <si>
    <t>836,72</t>
  </si>
  <si>
    <t>1,37</t>
  </si>
  <si>
    <t>846,11</t>
  </si>
  <si>
    <t>859,15</t>
  </si>
  <si>
    <t>79,19</t>
  </si>
  <si>
    <t>868,54</t>
  </si>
  <si>
    <t>911,28</t>
  </si>
  <si>
    <t>59,48</t>
  </si>
  <si>
    <t>920,67</t>
  </si>
  <si>
    <t>1028,63</t>
  </si>
  <si>
    <t>32,63</t>
  </si>
  <si>
    <t>1038,02</t>
  </si>
  <si>
    <t>1164,78</t>
  </si>
  <si>
    <t>80,71</t>
  </si>
  <si>
    <t>1174,17</t>
  </si>
  <si>
    <t>1184,79</t>
  </si>
  <si>
    <t>117,52</t>
  </si>
  <si>
    <t>1194,18</t>
  </si>
  <si>
    <t>1164,01</t>
  </si>
  <si>
    <t>110,88</t>
  </si>
  <si>
    <t>1173,4</t>
  </si>
  <si>
    <t>1132,44</t>
  </si>
  <si>
    <t>88,37</t>
  </si>
  <si>
    <t>1141,83</t>
  </si>
  <si>
    <t>1126,29</t>
  </si>
  <si>
    <t>87,04</t>
  </si>
  <si>
    <t>1135,68</t>
  </si>
  <si>
    <t>1100,02</t>
  </si>
  <si>
    <t>27,46</t>
  </si>
  <si>
    <t>1109,41</t>
  </si>
  <si>
    <t>1036,99</t>
  </si>
  <si>
    <t>21,31</t>
  </si>
  <si>
    <t>1046,38</t>
  </si>
  <si>
    <t>1016,61</t>
  </si>
  <si>
    <t>40,07</t>
  </si>
  <si>
    <t>1026</t>
  </si>
  <si>
    <t>983,08</t>
  </si>
  <si>
    <t>70,24</t>
  </si>
  <si>
    <t>992,47</t>
  </si>
  <si>
    <t>986,92</t>
  </si>
  <si>
    <t>93,17</t>
  </si>
  <si>
    <t>996,31</t>
  </si>
  <si>
    <t>1006,51</t>
  </si>
  <si>
    <t>110,29</t>
  </si>
  <si>
    <t>1015,9</t>
  </si>
  <si>
    <t>1141,11</t>
  </si>
  <si>
    <t>151,26</t>
  </si>
  <si>
    <t>1150,5</t>
  </si>
  <si>
    <t>1215,36</t>
  </si>
  <si>
    <t>91,41</t>
  </si>
  <si>
    <t>1224,75</t>
  </si>
  <si>
    <t>4,53</t>
  </si>
  <si>
    <t>1064,39</t>
  </si>
  <si>
    <t>898,31</t>
  </si>
  <si>
    <t>907,7</t>
  </si>
  <si>
    <t>29.03.2014</t>
  </si>
  <si>
    <t>901,84</t>
  </si>
  <si>
    <t>17,5</t>
  </si>
  <si>
    <t>911,23</t>
  </si>
  <si>
    <t>866,54</t>
  </si>
  <si>
    <t>119,92</t>
  </si>
  <si>
    <t>875,93</t>
  </si>
  <si>
    <t>746,46</t>
  </si>
  <si>
    <t>57,47</t>
  </si>
  <si>
    <t>755,85</t>
  </si>
  <si>
    <t>721,29</t>
  </si>
  <si>
    <t>46,34</t>
  </si>
  <si>
    <t>730,68</t>
  </si>
  <si>
    <t>714,59</t>
  </si>
  <si>
    <t>723,98</t>
  </si>
  <si>
    <t>755,59</t>
  </si>
  <si>
    <t>129,78</t>
  </si>
  <si>
    <t>866,87</t>
  </si>
  <si>
    <t>58,88</t>
  </si>
  <si>
    <t>876,26</t>
  </si>
  <si>
    <t>216,36</t>
  </si>
  <si>
    <t>631,92</t>
  </si>
  <si>
    <t>225,75</t>
  </si>
  <si>
    <t>782,59</t>
  </si>
  <si>
    <t>229,93</t>
  </si>
  <si>
    <t>791,98</t>
  </si>
  <si>
    <t>103,42</t>
  </si>
  <si>
    <t>974,88</t>
  </si>
  <si>
    <t>1042,36</t>
  </si>
  <si>
    <t>34,4</t>
  </si>
  <si>
    <t>1051,75</t>
  </si>
  <si>
    <t>1061,53</t>
  </si>
  <si>
    <t>7,34</t>
  </si>
  <si>
    <t>1070,92</t>
  </si>
  <si>
    <t>1005,54</t>
  </si>
  <si>
    <t>83,35</t>
  </si>
  <si>
    <t>1014,93</t>
  </si>
  <si>
    <t>98,67</t>
  </si>
  <si>
    <t>991,32</t>
  </si>
  <si>
    <t>976,96</t>
  </si>
  <si>
    <t>120,18</t>
  </si>
  <si>
    <t>986,35</t>
  </si>
  <si>
    <t>959,56</t>
  </si>
  <si>
    <t>129,36</t>
  </si>
  <si>
    <t>968,95</t>
  </si>
  <si>
    <t>956</t>
  </si>
  <si>
    <t>156,64</t>
  </si>
  <si>
    <t>965,39</t>
  </si>
  <si>
    <t>948,54</t>
  </si>
  <si>
    <t>160,89</t>
  </si>
  <si>
    <t>957,93</t>
  </si>
  <si>
    <t>954,3</t>
  </si>
  <si>
    <t>196,26</t>
  </si>
  <si>
    <t>963,69</t>
  </si>
  <si>
    <t>984,82</t>
  </si>
  <si>
    <t>228,15</t>
  </si>
  <si>
    <t>994,21</t>
  </si>
  <si>
    <t>1097,73</t>
  </si>
  <si>
    <t>154,36</t>
  </si>
  <si>
    <t>1107,12</t>
  </si>
  <si>
    <t>1094,55</t>
  </si>
  <si>
    <t>117,31</t>
  </si>
  <si>
    <t>1103,94</t>
  </si>
  <si>
    <t>1024,36</t>
  </si>
  <si>
    <t>69,07</t>
  </si>
  <si>
    <t>1033,75</t>
  </si>
  <si>
    <t>894,9</t>
  </si>
  <si>
    <t>87,87</t>
  </si>
  <si>
    <t>904,29</t>
  </si>
  <si>
    <t>30.03.2014</t>
  </si>
  <si>
    <t>910,09</t>
  </si>
  <si>
    <t>28,58</t>
  </si>
  <si>
    <t>919,48</t>
  </si>
  <si>
    <t>859,87</t>
  </si>
  <si>
    <t>43,04</t>
  </si>
  <si>
    <t>869,26</t>
  </si>
  <si>
    <t>812,11</t>
  </si>
  <si>
    <t>821,5</t>
  </si>
  <si>
    <t>798,76</t>
  </si>
  <si>
    <t>68,44</t>
  </si>
  <si>
    <t>808,15</t>
  </si>
  <si>
    <t>798,83</t>
  </si>
  <si>
    <t>65,79</t>
  </si>
  <si>
    <t>808,22</t>
  </si>
  <si>
    <t>799,04</t>
  </si>
  <si>
    <t>86,19</t>
  </si>
  <si>
    <t>808,43</t>
  </si>
  <si>
    <t>790,24</t>
  </si>
  <si>
    <t>106,11</t>
  </si>
  <si>
    <t>799,63</t>
  </si>
  <si>
    <t>730,83</t>
  </si>
  <si>
    <t>93,84</t>
  </si>
  <si>
    <t>740,22</t>
  </si>
  <si>
    <t>784,89</t>
  </si>
  <si>
    <t>88,84</t>
  </si>
  <si>
    <t>794,28</t>
  </si>
  <si>
    <t>830,06</t>
  </si>
  <si>
    <t>150,3</t>
  </si>
  <si>
    <t>839,45</t>
  </si>
  <si>
    <t>985,26</t>
  </si>
  <si>
    <t>10,06</t>
  </si>
  <si>
    <t>994,65</t>
  </si>
  <si>
    <t>993,79</t>
  </si>
  <si>
    <t>0,4</t>
  </si>
  <si>
    <t>1003,18</t>
  </si>
  <si>
    <t>996,85</t>
  </si>
  <si>
    <t>1,02</t>
  </si>
  <si>
    <t>1006,24</t>
  </si>
  <si>
    <t>981,09</t>
  </si>
  <si>
    <t>11,87</t>
  </si>
  <si>
    <t>990,48</t>
  </si>
  <si>
    <t>980,45</t>
  </si>
  <si>
    <t>989,84</t>
  </si>
  <si>
    <t>955,03</t>
  </si>
  <si>
    <t>50,74</t>
  </si>
  <si>
    <t>964,42</t>
  </si>
  <si>
    <t>942,02</t>
  </si>
  <si>
    <t>37,14</t>
  </si>
  <si>
    <t>951,41</t>
  </si>
  <si>
    <t>931,6</t>
  </si>
  <si>
    <t>47,43</t>
  </si>
  <si>
    <t>940,99</t>
  </si>
  <si>
    <t>946,79</t>
  </si>
  <si>
    <t>79,6</t>
  </si>
  <si>
    <t>956,18</t>
  </si>
  <si>
    <t>1021,22</t>
  </si>
  <si>
    <t>124,28</t>
  </si>
  <si>
    <t>1030,61</t>
  </si>
  <si>
    <t>1144,2</t>
  </si>
  <si>
    <t>78,15</t>
  </si>
  <si>
    <t>1153,59</t>
  </si>
  <si>
    <t>1146,34</t>
  </si>
  <si>
    <t>1081,52</t>
  </si>
  <si>
    <t>11,14</t>
  </si>
  <si>
    <t>1090,91</t>
  </si>
  <si>
    <t>962,33</t>
  </si>
  <si>
    <t>29,06</t>
  </si>
  <si>
    <t>971,72</t>
  </si>
  <si>
    <t>31.03.2014</t>
  </si>
  <si>
    <t>901,87</t>
  </si>
  <si>
    <t>28,38</t>
  </si>
  <si>
    <t>911,26</t>
  </si>
  <si>
    <t>868,35</t>
  </si>
  <si>
    <t>32,36</t>
  </si>
  <si>
    <t>877,74</t>
  </si>
  <si>
    <t>723,04</t>
  </si>
  <si>
    <t>805,59</t>
  </si>
  <si>
    <t>761,2</t>
  </si>
  <si>
    <t>19,54</t>
  </si>
  <si>
    <t>770,59</t>
  </si>
  <si>
    <t>786,2</t>
  </si>
  <si>
    <t>26,15</t>
  </si>
  <si>
    <t>795,59</t>
  </si>
  <si>
    <t>844,43</t>
  </si>
  <si>
    <t>853,82</t>
  </si>
  <si>
    <t>891,43</t>
  </si>
  <si>
    <t>45,44</t>
  </si>
  <si>
    <t>900,82</t>
  </si>
  <si>
    <t>938,63</t>
  </si>
  <si>
    <t>948,02</t>
  </si>
  <si>
    <t>1109,42</t>
  </si>
  <si>
    <t>70,58</t>
  </si>
  <si>
    <t>1118,81</t>
  </si>
  <si>
    <t>1335,28</t>
  </si>
  <si>
    <t>1344,67</t>
  </si>
  <si>
    <t>1342,11</t>
  </si>
  <si>
    <t>111,1</t>
  </si>
  <si>
    <t>1351,5</t>
  </si>
  <si>
    <t>1349,53</t>
  </si>
  <si>
    <t>154,14</t>
  </si>
  <si>
    <t>1358,92</t>
  </si>
  <si>
    <t>72,06</t>
  </si>
  <si>
    <t>1305,44</t>
  </si>
  <si>
    <t>75,94</t>
  </si>
  <si>
    <t>1314,83</t>
  </si>
  <si>
    <t>1266,35</t>
  </si>
  <si>
    <t>99,52</t>
  </si>
  <si>
    <t>1275,74</t>
  </si>
  <si>
    <t>1186,81</t>
  </si>
  <si>
    <t>42,11</t>
  </si>
  <si>
    <t>1196,2</t>
  </si>
  <si>
    <t>1172,59</t>
  </si>
  <si>
    <t>1181,98</t>
  </si>
  <si>
    <t>22,81</t>
  </si>
  <si>
    <t>1144,59</t>
  </si>
  <si>
    <t>1132,85</t>
  </si>
  <si>
    <t>116,53</t>
  </si>
  <si>
    <t>1142,24</t>
  </si>
  <si>
    <t>1158,07</t>
  </si>
  <si>
    <t>147,88</t>
  </si>
  <si>
    <t>1167,46</t>
  </si>
  <si>
    <t>1281,6</t>
  </si>
  <si>
    <t>100,44</t>
  </si>
  <si>
    <t>1290,99</t>
  </si>
  <si>
    <t>1325,29</t>
  </si>
  <si>
    <t>4,23</t>
  </si>
  <si>
    <t>1334,68</t>
  </si>
  <si>
    <t>1118,78</t>
  </si>
  <si>
    <t>49,98</t>
  </si>
  <si>
    <t>1128,17</t>
  </si>
  <si>
    <t>965,54</t>
  </si>
  <si>
    <t>974,93</t>
  </si>
  <si>
    <t>Расчетный период: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</si>
</sst>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5999900102615356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165" fontId="67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151</v>
      </c>
      <c r="K3" s="87"/>
      <c r="L3" s="87"/>
      <c r="M3" s="87"/>
      <c r="N3" s="87"/>
      <c r="O3" s="87"/>
      <c r="P3" s="3" t="s">
        <v>231</v>
      </c>
      <c r="Q3" s="4" t="s">
        <v>230</v>
      </c>
      <c r="R3" s="4"/>
      <c r="X3" s="35"/>
    </row>
    <row r="4" spans="1:24" ht="15.75">
      <c r="A4" s="61" t="s">
        <v>145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24.75" customHeight="1">
      <c r="A12" s="93" t="s">
        <v>88</v>
      </c>
      <c r="B12" s="94"/>
      <c r="C12" s="95"/>
      <c r="D12" s="90">
        <v>2931.4</v>
      </c>
      <c r="E12" s="91"/>
      <c r="F12" s="91"/>
      <c r="G12" s="91"/>
      <c r="H12" s="92"/>
      <c r="I12" s="90">
        <v>3251.28</v>
      </c>
      <c r="J12" s="91"/>
      <c r="K12" s="91"/>
      <c r="L12" s="91"/>
      <c r="M12" s="92"/>
      <c r="N12" s="90">
        <v>3379.04</v>
      </c>
      <c r="O12" s="91"/>
      <c r="P12" s="91"/>
      <c r="Q12" s="91"/>
      <c r="R12" s="91"/>
      <c r="S12" s="92"/>
      <c r="T12" s="90">
        <v>3411.67</v>
      </c>
      <c r="U12" s="91"/>
      <c r="V12" s="91"/>
      <c r="W12" s="91"/>
      <c r="X12" s="9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6">
        <f>ROUND(I16+I17*L18+R45,2)</f>
        <v>1564.84</v>
      </c>
      <c r="U14" s="96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'Составляющие цен'!D26</f>
        <v>1105.65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'Составляющие цен'!D25</f>
        <v>384905.7</v>
      </c>
      <c r="J17" s="96"/>
      <c r="K17" s="26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ROUND((I19-R2+R20-P21-I28)/(J35+N36-O37-K44),11)</f>
        <v>0.00119298546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v>1322.601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/>
      <c r="S20" s="98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SUM(C23:C27)</f>
        <v>785.675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0.489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127.731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61.201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7.471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588.783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v>286.27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SUM(C32:C34)</f>
        <v>212.472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75.704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92.552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44.216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v>895834.706</v>
      </c>
      <c r="K35" s="98"/>
    </row>
    <row r="36" spans="1:17" ht="18">
      <c r="A36" s="27" t="s">
        <v>112</v>
      </c>
      <c r="J36" s="30"/>
      <c r="K36" s="30"/>
      <c r="N36" s="98"/>
      <c r="O36" s="98"/>
      <c r="Q36" s="15"/>
    </row>
    <row r="37" spans="1:17" ht="18">
      <c r="A37" s="27" t="s">
        <v>113</v>
      </c>
      <c r="O37" s="98">
        <f>SUM(C39:C43)</f>
        <v>565376.53</v>
      </c>
      <c r="P37" s="98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212.472</v>
      </c>
    </row>
    <row r="40" spans="1:3" ht="18">
      <c r="A40" s="27" t="s">
        <v>115</v>
      </c>
      <c r="B40" s="25"/>
      <c r="C40" s="64">
        <v>90753.664</v>
      </c>
    </row>
    <row r="41" spans="1:3" ht="18">
      <c r="A41" s="27" t="s">
        <v>116</v>
      </c>
      <c r="B41" s="25"/>
      <c r="C41" s="64">
        <v>38162.792</v>
      </c>
    </row>
    <row r="42" spans="1:3" ht="18">
      <c r="A42" s="27" t="s">
        <v>117</v>
      </c>
      <c r="B42" s="25"/>
      <c r="C42" s="64">
        <v>5632.756</v>
      </c>
    </row>
    <row r="43" spans="1:3" ht="18">
      <c r="A43" s="27" t="s">
        <v>118</v>
      </c>
      <c r="B43" s="25"/>
      <c r="C43" s="64">
        <v>430614.846</v>
      </c>
    </row>
    <row r="44" spans="1:12" ht="18">
      <c r="A44" s="27" t="s">
        <v>119</v>
      </c>
      <c r="K44" s="98">
        <v>120350</v>
      </c>
      <c r="L44" s="98"/>
    </row>
    <row r="45" spans="1:19" ht="18">
      <c r="A45" s="27" t="s">
        <v>120</v>
      </c>
      <c r="R45" s="96"/>
      <c r="S45" s="96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5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>
      <c r="A50" s="100" t="s">
        <v>9</v>
      </c>
      <c r="B50" s="101"/>
      <c r="C50" s="102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</row>
    <row r="51" spans="1:24" ht="15.75">
      <c r="A51" s="103"/>
      <c r="B51" s="104"/>
      <c r="C51" s="105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</row>
    <row r="52" spans="1:24" ht="15.75">
      <c r="A52" s="77"/>
      <c r="B52" s="78"/>
      <c r="C52" s="79"/>
      <c r="D52" s="81" t="s">
        <v>5</v>
      </c>
      <c r="E52" s="82"/>
      <c r="F52" s="82"/>
      <c r="G52" s="82"/>
      <c r="H52" s="83"/>
      <c r="I52" s="81" t="s">
        <v>6</v>
      </c>
      <c r="J52" s="82"/>
      <c r="K52" s="82"/>
      <c r="L52" s="82"/>
      <c r="M52" s="83"/>
      <c r="N52" s="81" t="s">
        <v>7</v>
      </c>
      <c r="O52" s="82"/>
      <c r="P52" s="82"/>
      <c r="Q52" s="82"/>
      <c r="R52" s="82"/>
      <c r="S52" s="83"/>
      <c r="T52" s="81" t="s">
        <v>8</v>
      </c>
      <c r="U52" s="82"/>
      <c r="V52" s="82"/>
      <c r="W52" s="82"/>
      <c r="X52" s="83"/>
    </row>
    <row r="53" spans="1:24" ht="15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1" t="s">
        <v>10</v>
      </c>
      <c r="B54" s="82"/>
      <c r="C54" s="83"/>
      <c r="D54" s="106">
        <v>2254.83</v>
      </c>
      <c r="E54" s="107"/>
      <c r="F54" s="107"/>
      <c r="G54" s="107"/>
      <c r="H54" s="108"/>
      <c r="I54" s="106">
        <v>2574.71</v>
      </c>
      <c r="J54" s="107"/>
      <c r="K54" s="107"/>
      <c r="L54" s="107"/>
      <c r="M54" s="108"/>
      <c r="N54" s="106">
        <v>2702.47</v>
      </c>
      <c r="O54" s="107"/>
      <c r="P54" s="107"/>
      <c r="Q54" s="107"/>
      <c r="R54" s="107"/>
      <c r="S54" s="108"/>
      <c r="T54" s="106">
        <v>2735.1</v>
      </c>
      <c r="U54" s="107"/>
      <c r="V54" s="107"/>
      <c r="W54" s="107"/>
      <c r="X54" s="108"/>
    </row>
    <row r="55" spans="1:24" ht="18">
      <c r="A55" s="81" t="s">
        <v>11</v>
      </c>
      <c r="B55" s="82"/>
      <c r="C55" s="83"/>
      <c r="D55" s="106">
        <v>3038.75</v>
      </c>
      <c r="E55" s="107"/>
      <c r="F55" s="107"/>
      <c r="G55" s="107"/>
      <c r="H55" s="108"/>
      <c r="I55" s="106">
        <v>3358.63</v>
      </c>
      <c r="J55" s="107"/>
      <c r="K55" s="107"/>
      <c r="L55" s="107"/>
      <c r="M55" s="108"/>
      <c r="N55" s="106">
        <v>3486.39</v>
      </c>
      <c r="O55" s="107"/>
      <c r="P55" s="107"/>
      <c r="Q55" s="107"/>
      <c r="R55" s="107"/>
      <c r="S55" s="108"/>
      <c r="T55" s="106">
        <v>3519.02</v>
      </c>
      <c r="U55" s="107"/>
      <c r="V55" s="107"/>
      <c r="W55" s="107"/>
      <c r="X55" s="108"/>
    </row>
    <row r="56" spans="1:24" ht="18">
      <c r="A56" s="81" t="s">
        <v>12</v>
      </c>
      <c r="B56" s="82"/>
      <c r="C56" s="83"/>
      <c r="D56" s="106">
        <v>5881.84</v>
      </c>
      <c r="E56" s="107"/>
      <c r="F56" s="107"/>
      <c r="G56" s="107"/>
      <c r="H56" s="108"/>
      <c r="I56" s="106">
        <v>6201.72</v>
      </c>
      <c r="J56" s="107"/>
      <c r="K56" s="107"/>
      <c r="L56" s="107"/>
      <c r="M56" s="108"/>
      <c r="N56" s="106">
        <v>6329.48</v>
      </c>
      <c r="O56" s="107"/>
      <c r="P56" s="107"/>
      <c r="Q56" s="107"/>
      <c r="R56" s="107"/>
      <c r="S56" s="108"/>
      <c r="T56" s="106">
        <v>6362.11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3.7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0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41699</v>
      </c>
      <c r="B64" s="14">
        <v>2413.49</v>
      </c>
      <c r="C64" s="14">
        <v>2365.55</v>
      </c>
      <c r="D64" s="14">
        <v>2325.2</v>
      </c>
      <c r="E64" s="14">
        <v>2277.42</v>
      </c>
      <c r="F64" s="14">
        <v>2295.99</v>
      </c>
      <c r="G64" s="14">
        <v>2303.06</v>
      </c>
      <c r="H64" s="14">
        <v>2314.08</v>
      </c>
      <c r="I64" s="14">
        <v>2365.26</v>
      </c>
      <c r="J64" s="14">
        <v>2459.09</v>
      </c>
      <c r="K64" s="14">
        <v>2526.06</v>
      </c>
      <c r="L64" s="14">
        <v>2561.85</v>
      </c>
      <c r="M64" s="14">
        <v>2568.17</v>
      </c>
      <c r="N64" s="14">
        <v>2535.72</v>
      </c>
      <c r="O64" s="14">
        <v>2524.38</v>
      </c>
      <c r="P64" s="14">
        <v>2495.81</v>
      </c>
      <c r="Q64" s="14">
        <v>2490.51</v>
      </c>
      <c r="R64" s="14">
        <v>2469.38</v>
      </c>
      <c r="S64" s="14">
        <v>2463.65</v>
      </c>
      <c r="T64" s="14">
        <v>2501.58</v>
      </c>
      <c r="U64" s="14">
        <v>2586.25</v>
      </c>
      <c r="V64" s="14">
        <v>2628.22</v>
      </c>
      <c r="W64" s="14">
        <v>2584.23</v>
      </c>
      <c r="X64" s="14">
        <v>2532.19</v>
      </c>
      <c r="Y64" s="14">
        <v>2433.37</v>
      </c>
    </row>
    <row r="65" spans="1:25" ht="15.75">
      <c r="A65" s="9">
        <v>41700</v>
      </c>
      <c r="B65" s="14">
        <v>2353.84</v>
      </c>
      <c r="C65" s="14">
        <v>2247.41</v>
      </c>
      <c r="D65" s="14">
        <v>2211.98</v>
      </c>
      <c r="E65" s="14">
        <v>2193.56</v>
      </c>
      <c r="F65" s="14">
        <v>2187.59</v>
      </c>
      <c r="G65" s="14">
        <v>2183.07</v>
      </c>
      <c r="H65" s="14">
        <v>2192.53</v>
      </c>
      <c r="I65" s="14">
        <v>2187.89</v>
      </c>
      <c r="J65" s="14">
        <v>2228.01</v>
      </c>
      <c r="K65" s="14">
        <v>2367.19</v>
      </c>
      <c r="L65" s="14">
        <v>2425.11</v>
      </c>
      <c r="M65" s="14">
        <v>2451.76</v>
      </c>
      <c r="N65" s="14">
        <v>2443.89</v>
      </c>
      <c r="O65" s="14">
        <v>2428.82</v>
      </c>
      <c r="P65" s="14">
        <v>2423.87</v>
      </c>
      <c r="Q65" s="14">
        <v>2415.18</v>
      </c>
      <c r="R65" s="14">
        <v>2411.43</v>
      </c>
      <c r="S65" s="14">
        <v>2403.14</v>
      </c>
      <c r="T65" s="14">
        <v>2444.38</v>
      </c>
      <c r="U65" s="14">
        <v>2550.51</v>
      </c>
      <c r="V65" s="14">
        <v>2569.74</v>
      </c>
      <c r="W65" s="14">
        <v>2541.42</v>
      </c>
      <c r="X65" s="14">
        <v>2483.23</v>
      </c>
      <c r="Y65" s="14">
        <v>2382.28</v>
      </c>
    </row>
    <row r="66" spans="1:25" ht="15.75">
      <c r="A66" s="9">
        <v>41701</v>
      </c>
      <c r="B66" s="14">
        <v>2289.92</v>
      </c>
      <c r="C66" s="14">
        <v>2236.5</v>
      </c>
      <c r="D66" s="14">
        <v>2197.92</v>
      </c>
      <c r="E66" s="14">
        <v>2206.8</v>
      </c>
      <c r="F66" s="14">
        <v>2210.05</v>
      </c>
      <c r="G66" s="14">
        <v>2198.58</v>
      </c>
      <c r="H66" s="14">
        <v>2285.11</v>
      </c>
      <c r="I66" s="14">
        <v>2484.01</v>
      </c>
      <c r="J66" s="14">
        <v>2576.89</v>
      </c>
      <c r="K66" s="14">
        <v>2674.58</v>
      </c>
      <c r="L66" s="14">
        <v>2710.96</v>
      </c>
      <c r="M66" s="14">
        <v>2702</v>
      </c>
      <c r="N66" s="14">
        <v>2653.28</v>
      </c>
      <c r="O66" s="14">
        <v>2651.68</v>
      </c>
      <c r="P66" s="14">
        <v>2649.77</v>
      </c>
      <c r="Q66" s="14">
        <v>2607.4</v>
      </c>
      <c r="R66" s="14">
        <v>2563.64</v>
      </c>
      <c r="S66" s="14">
        <v>2537.3</v>
      </c>
      <c r="T66" s="14">
        <v>2536.78</v>
      </c>
      <c r="U66" s="14">
        <v>2637.96</v>
      </c>
      <c r="V66" s="14">
        <v>2708.63</v>
      </c>
      <c r="W66" s="14">
        <v>2659.89</v>
      </c>
      <c r="X66" s="14">
        <v>2518.67</v>
      </c>
      <c r="Y66" s="14">
        <v>2373.49</v>
      </c>
    </row>
    <row r="67" spans="1:25" ht="15.75">
      <c r="A67" s="9">
        <v>41702</v>
      </c>
      <c r="B67" s="14">
        <v>2280.97</v>
      </c>
      <c r="C67" s="14">
        <v>2208.77</v>
      </c>
      <c r="D67" s="14">
        <v>2200.27</v>
      </c>
      <c r="E67" s="14">
        <v>2186.5</v>
      </c>
      <c r="F67" s="14">
        <v>2195.47</v>
      </c>
      <c r="G67" s="14">
        <v>2203.1</v>
      </c>
      <c r="H67" s="14">
        <v>2292.61</v>
      </c>
      <c r="I67" s="14">
        <v>2478.75</v>
      </c>
      <c r="J67" s="14">
        <v>2540.44</v>
      </c>
      <c r="K67" s="14">
        <v>2652.05</v>
      </c>
      <c r="L67" s="14">
        <v>2645.1</v>
      </c>
      <c r="M67" s="14">
        <v>2635.65</v>
      </c>
      <c r="N67" s="14">
        <v>2595.49</v>
      </c>
      <c r="O67" s="14">
        <v>2595.79</v>
      </c>
      <c r="P67" s="14">
        <v>2597.54</v>
      </c>
      <c r="Q67" s="14">
        <v>2556.26</v>
      </c>
      <c r="R67" s="14">
        <v>2528.1</v>
      </c>
      <c r="S67" s="14">
        <v>2520</v>
      </c>
      <c r="T67" s="14">
        <v>2517.85</v>
      </c>
      <c r="U67" s="14">
        <v>2586.99</v>
      </c>
      <c r="V67" s="14">
        <v>2658.76</v>
      </c>
      <c r="W67" s="14">
        <v>2628.23</v>
      </c>
      <c r="X67" s="14">
        <v>2502.29</v>
      </c>
      <c r="Y67" s="14">
        <v>2385.24</v>
      </c>
    </row>
    <row r="68" spans="1:25" ht="15.75">
      <c r="A68" s="9">
        <v>41703</v>
      </c>
      <c r="B68" s="14">
        <v>2254.92</v>
      </c>
      <c r="C68" s="14">
        <v>2201.99</v>
      </c>
      <c r="D68" s="14">
        <v>2184.64</v>
      </c>
      <c r="E68" s="14">
        <v>2176.26</v>
      </c>
      <c r="F68" s="14">
        <v>2185.88</v>
      </c>
      <c r="G68" s="14">
        <v>2211.66</v>
      </c>
      <c r="H68" s="14">
        <v>2326.63</v>
      </c>
      <c r="I68" s="14">
        <v>2471.44</v>
      </c>
      <c r="J68" s="14">
        <v>2553.12</v>
      </c>
      <c r="K68" s="14">
        <v>2625.76</v>
      </c>
      <c r="L68" s="14">
        <v>2641.93</v>
      </c>
      <c r="M68" s="14">
        <v>2626</v>
      </c>
      <c r="N68" s="14">
        <v>2600.25</v>
      </c>
      <c r="O68" s="14">
        <v>2613.64</v>
      </c>
      <c r="P68" s="14">
        <v>2606.88</v>
      </c>
      <c r="Q68" s="14">
        <v>2574.17</v>
      </c>
      <c r="R68" s="14">
        <v>2544.48</v>
      </c>
      <c r="S68" s="14">
        <v>2523.93</v>
      </c>
      <c r="T68" s="14">
        <v>2528.95</v>
      </c>
      <c r="U68" s="14">
        <v>2623.38</v>
      </c>
      <c r="V68" s="14">
        <v>2683.86</v>
      </c>
      <c r="W68" s="14">
        <v>2624.86</v>
      </c>
      <c r="X68" s="14">
        <v>2527.57</v>
      </c>
      <c r="Y68" s="14">
        <v>2380.4</v>
      </c>
    </row>
    <row r="69" spans="1:25" ht="15.75">
      <c r="A69" s="9">
        <v>41704</v>
      </c>
      <c r="B69" s="14">
        <v>2210.97</v>
      </c>
      <c r="C69" s="14">
        <v>2166.34</v>
      </c>
      <c r="D69" s="14">
        <v>2139.1</v>
      </c>
      <c r="E69" s="14">
        <v>2126.33</v>
      </c>
      <c r="F69" s="14">
        <v>2151.88</v>
      </c>
      <c r="G69" s="14">
        <v>2198.56</v>
      </c>
      <c r="H69" s="14">
        <v>2280.54</v>
      </c>
      <c r="I69" s="14">
        <v>2459.33</v>
      </c>
      <c r="J69" s="14">
        <v>2551.82</v>
      </c>
      <c r="K69" s="14">
        <v>2678.42</v>
      </c>
      <c r="L69" s="14">
        <v>2693.16</v>
      </c>
      <c r="M69" s="14">
        <v>2608.31</v>
      </c>
      <c r="N69" s="14">
        <v>2578.34</v>
      </c>
      <c r="O69" s="14">
        <v>2583.76</v>
      </c>
      <c r="P69" s="14">
        <v>2591.96</v>
      </c>
      <c r="Q69" s="14">
        <v>2567.14</v>
      </c>
      <c r="R69" s="14">
        <v>2529.61</v>
      </c>
      <c r="S69" s="14">
        <v>2522.98</v>
      </c>
      <c r="T69" s="14">
        <v>2540.58</v>
      </c>
      <c r="U69" s="14">
        <v>2643.02</v>
      </c>
      <c r="V69" s="14">
        <v>2644.32</v>
      </c>
      <c r="W69" s="14">
        <v>2610.85</v>
      </c>
      <c r="X69" s="14">
        <v>2534.72</v>
      </c>
      <c r="Y69" s="14">
        <v>2394.45</v>
      </c>
    </row>
    <row r="70" spans="1:25" ht="15.75">
      <c r="A70" s="9">
        <v>41705</v>
      </c>
      <c r="B70" s="14">
        <v>2288.16</v>
      </c>
      <c r="C70" s="14">
        <v>2248.39</v>
      </c>
      <c r="D70" s="14">
        <v>2218.12</v>
      </c>
      <c r="E70" s="14">
        <v>2211.22</v>
      </c>
      <c r="F70" s="14">
        <v>2224.39</v>
      </c>
      <c r="G70" s="14">
        <v>2269.5</v>
      </c>
      <c r="H70" s="14">
        <v>2325.77</v>
      </c>
      <c r="I70" s="14">
        <v>2452.85</v>
      </c>
      <c r="J70" s="14">
        <v>2562.47</v>
      </c>
      <c r="K70" s="14">
        <v>2709.73</v>
      </c>
      <c r="L70" s="14">
        <v>2702.34</v>
      </c>
      <c r="M70" s="14">
        <v>2666.04</v>
      </c>
      <c r="N70" s="14">
        <v>2615.18</v>
      </c>
      <c r="O70" s="14">
        <v>2605.62</v>
      </c>
      <c r="P70" s="14">
        <v>2577.89</v>
      </c>
      <c r="Q70" s="14">
        <v>2526.14</v>
      </c>
      <c r="R70" s="14">
        <v>2511.59</v>
      </c>
      <c r="S70" s="14">
        <v>2494.65</v>
      </c>
      <c r="T70" s="14">
        <v>2499.85</v>
      </c>
      <c r="U70" s="14">
        <v>2591.64</v>
      </c>
      <c r="V70" s="14">
        <v>2698.43</v>
      </c>
      <c r="W70" s="14">
        <v>2634.61</v>
      </c>
      <c r="X70" s="14">
        <v>2516.72</v>
      </c>
      <c r="Y70" s="14">
        <v>2399.43</v>
      </c>
    </row>
    <row r="71" spans="1:25" ht="15.75">
      <c r="A71" s="9">
        <v>41706</v>
      </c>
      <c r="B71" s="14">
        <v>2378.86</v>
      </c>
      <c r="C71" s="14">
        <v>2325.03</v>
      </c>
      <c r="D71" s="14">
        <v>2305.13</v>
      </c>
      <c r="E71" s="14">
        <v>2256.42</v>
      </c>
      <c r="F71" s="14">
        <v>2200.35</v>
      </c>
      <c r="G71" s="14">
        <v>2190.47</v>
      </c>
      <c r="H71" s="14">
        <v>2204.37</v>
      </c>
      <c r="I71" s="14">
        <v>2293.93</v>
      </c>
      <c r="J71" s="14">
        <v>2324.81</v>
      </c>
      <c r="K71" s="14">
        <v>2417.79</v>
      </c>
      <c r="L71" s="14">
        <v>2480.33</v>
      </c>
      <c r="M71" s="14">
        <v>2486.9</v>
      </c>
      <c r="N71" s="14">
        <v>2476.26</v>
      </c>
      <c r="O71" s="14">
        <v>2463.76</v>
      </c>
      <c r="P71" s="14">
        <v>2449.04</v>
      </c>
      <c r="Q71" s="14">
        <v>2425.36</v>
      </c>
      <c r="R71" s="14">
        <v>2401.63</v>
      </c>
      <c r="S71" s="14">
        <v>2375.35</v>
      </c>
      <c r="T71" s="14">
        <v>2415.86</v>
      </c>
      <c r="U71" s="14">
        <v>2535.95</v>
      </c>
      <c r="V71" s="14">
        <v>2598.64</v>
      </c>
      <c r="W71" s="14">
        <v>2573.08</v>
      </c>
      <c r="X71" s="14">
        <v>2517.3</v>
      </c>
      <c r="Y71" s="14">
        <v>2382.61</v>
      </c>
    </row>
    <row r="72" spans="1:25" ht="15.75">
      <c r="A72" s="9">
        <v>41707</v>
      </c>
      <c r="B72" s="14">
        <v>2393.67</v>
      </c>
      <c r="C72" s="14">
        <v>2345.73</v>
      </c>
      <c r="D72" s="14">
        <v>2286.87</v>
      </c>
      <c r="E72" s="14">
        <v>2273.41</v>
      </c>
      <c r="F72" s="14">
        <v>2217.88</v>
      </c>
      <c r="G72" s="14">
        <v>2209.06</v>
      </c>
      <c r="H72" s="14">
        <v>2284.74</v>
      </c>
      <c r="I72" s="14">
        <v>2316.15</v>
      </c>
      <c r="J72" s="14">
        <v>2349.4</v>
      </c>
      <c r="K72" s="14">
        <v>2406.37</v>
      </c>
      <c r="L72" s="14">
        <v>2464.22</v>
      </c>
      <c r="M72" s="14">
        <v>2475.86</v>
      </c>
      <c r="N72" s="14">
        <v>2464.72</v>
      </c>
      <c r="O72" s="14">
        <v>2444.33</v>
      </c>
      <c r="P72" s="14">
        <v>2429.63</v>
      </c>
      <c r="Q72" s="14">
        <v>2422.53</v>
      </c>
      <c r="R72" s="14">
        <v>2411.98</v>
      </c>
      <c r="S72" s="14">
        <v>2402.38</v>
      </c>
      <c r="T72" s="14">
        <v>2433.59</v>
      </c>
      <c r="U72" s="14">
        <v>2537.92</v>
      </c>
      <c r="V72" s="14">
        <v>2610.26</v>
      </c>
      <c r="W72" s="14">
        <v>2580.56</v>
      </c>
      <c r="X72" s="14">
        <v>2509.02</v>
      </c>
      <c r="Y72" s="14">
        <v>2399.17</v>
      </c>
    </row>
    <row r="73" spans="1:25" ht="15.75">
      <c r="A73" s="9">
        <v>41708</v>
      </c>
      <c r="B73" s="14">
        <v>2407.02</v>
      </c>
      <c r="C73" s="14">
        <v>2296.94</v>
      </c>
      <c r="D73" s="14">
        <v>2221.41</v>
      </c>
      <c r="E73" s="14">
        <v>2199.64</v>
      </c>
      <c r="F73" s="14">
        <v>2197.19</v>
      </c>
      <c r="G73" s="14">
        <v>2200.2</v>
      </c>
      <c r="H73" s="14">
        <v>2270.31</v>
      </c>
      <c r="I73" s="14">
        <v>2338.3</v>
      </c>
      <c r="J73" s="14">
        <v>2399.6</v>
      </c>
      <c r="K73" s="14">
        <v>2474.49</v>
      </c>
      <c r="L73" s="14">
        <v>2506.06</v>
      </c>
      <c r="M73" s="14">
        <v>2511.62</v>
      </c>
      <c r="N73" s="14">
        <v>2496.52</v>
      </c>
      <c r="O73" s="14">
        <v>2485.61</v>
      </c>
      <c r="P73" s="14">
        <v>2483.8</v>
      </c>
      <c r="Q73" s="14">
        <v>2476.25</v>
      </c>
      <c r="R73" s="14">
        <v>2470.05</v>
      </c>
      <c r="S73" s="14">
        <v>2443.25</v>
      </c>
      <c r="T73" s="14">
        <v>2496.29</v>
      </c>
      <c r="U73" s="14">
        <v>2613.67</v>
      </c>
      <c r="V73" s="14">
        <v>2669.62</v>
      </c>
      <c r="W73" s="14">
        <v>2621.53</v>
      </c>
      <c r="X73" s="14">
        <v>2545.35</v>
      </c>
      <c r="Y73" s="14">
        <v>2473.25</v>
      </c>
    </row>
    <row r="74" spans="1:25" ht="15.75">
      <c r="A74" s="9">
        <v>41709</v>
      </c>
      <c r="B74" s="14">
        <v>2337.76</v>
      </c>
      <c r="C74" s="14">
        <v>2179.95</v>
      </c>
      <c r="D74" s="14">
        <v>2133.06</v>
      </c>
      <c r="E74" s="14">
        <v>2116.94</v>
      </c>
      <c r="F74" s="14">
        <v>2119.97</v>
      </c>
      <c r="G74" s="14">
        <v>2167.07</v>
      </c>
      <c r="H74" s="14">
        <v>2382.14</v>
      </c>
      <c r="I74" s="14">
        <v>2515.38</v>
      </c>
      <c r="J74" s="14">
        <v>2616.58</v>
      </c>
      <c r="K74" s="14">
        <v>2781.2</v>
      </c>
      <c r="L74" s="14">
        <v>2756.48</v>
      </c>
      <c r="M74" s="14">
        <v>2772.25</v>
      </c>
      <c r="N74" s="14">
        <v>2659.59</v>
      </c>
      <c r="O74" s="14">
        <v>2674.18</v>
      </c>
      <c r="P74" s="14">
        <v>2668.2</v>
      </c>
      <c r="Q74" s="14">
        <v>2624.9</v>
      </c>
      <c r="R74" s="14">
        <v>2582.22</v>
      </c>
      <c r="S74" s="14">
        <v>2550.12</v>
      </c>
      <c r="T74" s="14">
        <v>2563.02</v>
      </c>
      <c r="U74" s="14">
        <v>2680.25</v>
      </c>
      <c r="V74" s="14">
        <v>2689.45</v>
      </c>
      <c r="W74" s="14">
        <v>2700.31</v>
      </c>
      <c r="X74" s="14">
        <v>2548.99</v>
      </c>
      <c r="Y74" s="14">
        <v>2477.34</v>
      </c>
    </row>
    <row r="75" spans="1:25" ht="15.75">
      <c r="A75" s="9">
        <v>41710</v>
      </c>
      <c r="B75" s="14">
        <v>2324.51</v>
      </c>
      <c r="C75" s="14">
        <v>2192.32</v>
      </c>
      <c r="D75" s="14">
        <v>2164.05</v>
      </c>
      <c r="E75" s="14">
        <v>2164.88</v>
      </c>
      <c r="F75" s="14">
        <v>2173.14</v>
      </c>
      <c r="G75" s="14">
        <v>2244.44</v>
      </c>
      <c r="H75" s="14">
        <v>2392.51</v>
      </c>
      <c r="I75" s="14">
        <v>2531.25</v>
      </c>
      <c r="J75" s="14">
        <v>2611.65</v>
      </c>
      <c r="K75" s="14">
        <v>2757.99</v>
      </c>
      <c r="L75" s="14">
        <v>2782.36</v>
      </c>
      <c r="M75" s="14">
        <v>2773.83</v>
      </c>
      <c r="N75" s="14">
        <v>2658.96</v>
      </c>
      <c r="O75" s="14">
        <v>2660.17</v>
      </c>
      <c r="P75" s="14">
        <v>2647.57</v>
      </c>
      <c r="Q75" s="14">
        <v>2583.41</v>
      </c>
      <c r="R75" s="14">
        <v>2573.51</v>
      </c>
      <c r="S75" s="14">
        <v>2561.26</v>
      </c>
      <c r="T75" s="14">
        <v>2570.84</v>
      </c>
      <c r="U75" s="14">
        <v>2656.74</v>
      </c>
      <c r="V75" s="14">
        <v>2730.06</v>
      </c>
      <c r="W75" s="14">
        <v>2676.9</v>
      </c>
      <c r="X75" s="14">
        <v>2567.43</v>
      </c>
      <c r="Y75" s="14">
        <v>2486.18</v>
      </c>
    </row>
    <row r="76" spans="1:25" ht="15.75">
      <c r="A76" s="9">
        <v>41711</v>
      </c>
      <c r="B76" s="14">
        <v>2307.2</v>
      </c>
      <c r="C76" s="14">
        <v>2175.24</v>
      </c>
      <c r="D76" s="14">
        <v>2162.67</v>
      </c>
      <c r="E76" s="14">
        <v>2161.75</v>
      </c>
      <c r="F76" s="14">
        <v>2167.56</v>
      </c>
      <c r="G76" s="14">
        <v>2245.18</v>
      </c>
      <c r="H76" s="14">
        <v>2362.58</v>
      </c>
      <c r="I76" s="14">
        <v>2496.03</v>
      </c>
      <c r="J76" s="14">
        <v>2574.22</v>
      </c>
      <c r="K76" s="14">
        <v>2694.28</v>
      </c>
      <c r="L76" s="14">
        <v>2693.4</v>
      </c>
      <c r="M76" s="14">
        <v>2688.72</v>
      </c>
      <c r="N76" s="14">
        <v>2631.39</v>
      </c>
      <c r="O76" s="14">
        <v>2642</v>
      </c>
      <c r="P76" s="14">
        <v>2639.23</v>
      </c>
      <c r="Q76" s="14">
        <v>2612.16</v>
      </c>
      <c r="R76" s="14">
        <v>2574.44</v>
      </c>
      <c r="S76" s="14">
        <v>2550.05</v>
      </c>
      <c r="T76" s="14">
        <v>2555.26</v>
      </c>
      <c r="U76" s="14">
        <v>2601.19</v>
      </c>
      <c r="V76" s="14">
        <v>2668.42</v>
      </c>
      <c r="W76" s="14">
        <v>2686.82</v>
      </c>
      <c r="X76" s="14">
        <v>2554.73</v>
      </c>
      <c r="Y76" s="14">
        <v>2463.72</v>
      </c>
    </row>
    <row r="77" spans="1:25" ht="15.75">
      <c r="A77" s="9">
        <v>41712</v>
      </c>
      <c r="B77" s="14">
        <v>2299.46</v>
      </c>
      <c r="C77" s="14">
        <v>2225</v>
      </c>
      <c r="D77" s="14">
        <v>2198.43</v>
      </c>
      <c r="E77" s="14">
        <v>2183.99</v>
      </c>
      <c r="F77" s="14">
        <v>2197.45</v>
      </c>
      <c r="G77" s="14">
        <v>2236.74</v>
      </c>
      <c r="H77" s="14">
        <v>2343.83</v>
      </c>
      <c r="I77" s="14">
        <v>2505.58</v>
      </c>
      <c r="J77" s="14">
        <v>2598.95</v>
      </c>
      <c r="K77" s="14">
        <v>2717.42</v>
      </c>
      <c r="L77" s="14">
        <v>2704.47</v>
      </c>
      <c r="M77" s="14">
        <v>2671.28</v>
      </c>
      <c r="N77" s="14">
        <v>2662.05</v>
      </c>
      <c r="O77" s="14">
        <v>2616.69</v>
      </c>
      <c r="P77" s="14">
        <v>2606.09</v>
      </c>
      <c r="Q77" s="14">
        <v>2577.91</v>
      </c>
      <c r="R77" s="14">
        <v>2559.89</v>
      </c>
      <c r="S77" s="14">
        <v>2541.02</v>
      </c>
      <c r="T77" s="14">
        <v>2545.26</v>
      </c>
      <c r="U77" s="14">
        <v>2581.64</v>
      </c>
      <c r="V77" s="14">
        <v>2641.43</v>
      </c>
      <c r="W77" s="14">
        <v>2679.54</v>
      </c>
      <c r="X77" s="14">
        <v>2547.93</v>
      </c>
      <c r="Y77" s="14">
        <v>2423.93</v>
      </c>
    </row>
    <row r="78" spans="1:25" ht="15.75">
      <c r="A78" s="9">
        <v>41713</v>
      </c>
      <c r="B78" s="14">
        <v>2415.58</v>
      </c>
      <c r="C78" s="14">
        <v>2347.36</v>
      </c>
      <c r="D78" s="14">
        <v>2259.64</v>
      </c>
      <c r="E78" s="14">
        <v>2246.48</v>
      </c>
      <c r="F78" s="14">
        <v>2245.73</v>
      </c>
      <c r="G78" s="14">
        <v>2264.31</v>
      </c>
      <c r="H78" s="14">
        <v>2296.85</v>
      </c>
      <c r="I78" s="14">
        <v>2356.58</v>
      </c>
      <c r="J78" s="14">
        <v>2404.96</v>
      </c>
      <c r="K78" s="14">
        <v>2502.95</v>
      </c>
      <c r="L78" s="14">
        <v>2542.55</v>
      </c>
      <c r="M78" s="14">
        <v>2538.74</v>
      </c>
      <c r="N78" s="14">
        <v>2507.01</v>
      </c>
      <c r="O78" s="14">
        <v>2491.92</v>
      </c>
      <c r="P78" s="14">
        <v>2456.56</v>
      </c>
      <c r="Q78" s="14">
        <v>2441.06</v>
      </c>
      <c r="R78" s="14">
        <v>2433.57</v>
      </c>
      <c r="S78" s="14">
        <v>2427.89</v>
      </c>
      <c r="T78" s="14">
        <v>2443.47</v>
      </c>
      <c r="U78" s="14">
        <v>2529.92</v>
      </c>
      <c r="V78" s="14">
        <v>2618.46</v>
      </c>
      <c r="W78" s="14">
        <v>2585.89</v>
      </c>
      <c r="X78" s="14">
        <v>2520.38</v>
      </c>
      <c r="Y78" s="14">
        <v>2446</v>
      </c>
    </row>
    <row r="79" spans="1:25" ht="15.75">
      <c r="A79" s="9">
        <v>41714</v>
      </c>
      <c r="B79" s="14">
        <v>2397.37</v>
      </c>
      <c r="C79" s="14">
        <v>2288.57</v>
      </c>
      <c r="D79" s="14">
        <v>2204.26</v>
      </c>
      <c r="E79" s="14">
        <v>2196.24</v>
      </c>
      <c r="F79" s="14">
        <v>2195.75</v>
      </c>
      <c r="G79" s="14">
        <v>2204.89</v>
      </c>
      <c r="H79" s="14">
        <v>2229.24</v>
      </c>
      <c r="I79" s="14">
        <v>2214.49</v>
      </c>
      <c r="J79" s="14">
        <v>2337.54</v>
      </c>
      <c r="K79" s="14">
        <v>2403.88</v>
      </c>
      <c r="L79" s="14">
        <v>2445.91</v>
      </c>
      <c r="M79" s="14">
        <v>2455.77</v>
      </c>
      <c r="N79" s="14">
        <v>2443.07</v>
      </c>
      <c r="O79" s="14">
        <v>2434.19</v>
      </c>
      <c r="P79" s="14">
        <v>2427.15</v>
      </c>
      <c r="Q79" s="14">
        <v>2422.33</v>
      </c>
      <c r="R79" s="14">
        <v>2423.85</v>
      </c>
      <c r="S79" s="14">
        <v>2415.95</v>
      </c>
      <c r="T79" s="14">
        <v>2433.58</v>
      </c>
      <c r="U79" s="14">
        <v>2543.52</v>
      </c>
      <c r="V79" s="14">
        <v>2628.81</v>
      </c>
      <c r="W79" s="14">
        <v>2587.13</v>
      </c>
      <c r="X79" s="14">
        <v>2527.09</v>
      </c>
      <c r="Y79" s="14">
        <v>2452.45</v>
      </c>
    </row>
    <row r="80" spans="1:25" ht="15.75">
      <c r="A80" s="9">
        <v>41715</v>
      </c>
      <c r="B80" s="14">
        <v>2380.29</v>
      </c>
      <c r="C80" s="14">
        <v>2204.21</v>
      </c>
      <c r="D80" s="14">
        <v>2174.08</v>
      </c>
      <c r="E80" s="14">
        <v>2157.65</v>
      </c>
      <c r="F80" s="14">
        <v>2158.04</v>
      </c>
      <c r="G80" s="14">
        <v>2172.81</v>
      </c>
      <c r="H80" s="14">
        <v>2378.98</v>
      </c>
      <c r="I80" s="14">
        <v>2522.24</v>
      </c>
      <c r="J80" s="14">
        <v>2625.4</v>
      </c>
      <c r="K80" s="14">
        <v>2760.86</v>
      </c>
      <c r="L80" s="14">
        <v>2756.95</v>
      </c>
      <c r="M80" s="14">
        <v>2724.03</v>
      </c>
      <c r="N80" s="14">
        <v>2676.01</v>
      </c>
      <c r="O80" s="14">
        <v>2688.29</v>
      </c>
      <c r="P80" s="14">
        <v>2689.28</v>
      </c>
      <c r="Q80" s="14">
        <v>2648.87</v>
      </c>
      <c r="R80" s="14">
        <v>2585.7</v>
      </c>
      <c r="S80" s="14">
        <v>2557.89</v>
      </c>
      <c r="T80" s="14">
        <v>2573.8</v>
      </c>
      <c r="U80" s="14">
        <v>2639.95</v>
      </c>
      <c r="V80" s="14">
        <v>2695.16</v>
      </c>
      <c r="W80" s="14">
        <v>2712.76</v>
      </c>
      <c r="X80" s="14">
        <v>2564.65</v>
      </c>
      <c r="Y80" s="14">
        <v>2492.22</v>
      </c>
    </row>
    <row r="81" spans="1:25" ht="15.75">
      <c r="A81" s="9">
        <v>41716</v>
      </c>
      <c r="B81" s="14">
        <v>2364.76</v>
      </c>
      <c r="C81" s="14">
        <v>2208.99</v>
      </c>
      <c r="D81" s="14">
        <v>2148.02</v>
      </c>
      <c r="E81" s="14">
        <v>2134.92</v>
      </c>
      <c r="F81" s="14">
        <v>2148.48</v>
      </c>
      <c r="G81" s="14">
        <v>2282.71</v>
      </c>
      <c r="H81" s="14">
        <v>2435.06</v>
      </c>
      <c r="I81" s="14">
        <v>2537.53</v>
      </c>
      <c r="J81" s="14">
        <v>2611.61</v>
      </c>
      <c r="K81" s="14">
        <v>2701.55</v>
      </c>
      <c r="L81" s="14">
        <v>2699.35</v>
      </c>
      <c r="M81" s="14">
        <v>2688.97</v>
      </c>
      <c r="N81" s="14">
        <v>2649.68</v>
      </c>
      <c r="O81" s="14">
        <v>2636.1</v>
      </c>
      <c r="P81" s="14">
        <v>2627.83</v>
      </c>
      <c r="Q81" s="14">
        <v>2599.51</v>
      </c>
      <c r="R81" s="14">
        <v>2572.7</v>
      </c>
      <c r="S81" s="14">
        <v>2560.19</v>
      </c>
      <c r="T81" s="14">
        <v>2551.69</v>
      </c>
      <c r="U81" s="14">
        <v>2584.33</v>
      </c>
      <c r="V81" s="14">
        <v>2647.44</v>
      </c>
      <c r="W81" s="14">
        <v>2673.47</v>
      </c>
      <c r="X81" s="14">
        <v>2562.02</v>
      </c>
      <c r="Y81" s="14">
        <v>2479.01</v>
      </c>
    </row>
    <row r="82" spans="1:25" ht="15.75">
      <c r="A82" s="9">
        <v>41717</v>
      </c>
      <c r="B82" s="14">
        <v>2304.29</v>
      </c>
      <c r="C82" s="14">
        <v>2152.05</v>
      </c>
      <c r="D82" s="14">
        <v>2120.15</v>
      </c>
      <c r="E82" s="14">
        <v>2103.67</v>
      </c>
      <c r="F82" s="14">
        <v>2114.17</v>
      </c>
      <c r="G82" s="14">
        <v>2214.25</v>
      </c>
      <c r="H82" s="14">
        <v>2362.26</v>
      </c>
      <c r="I82" s="14">
        <v>2498.68</v>
      </c>
      <c r="J82" s="14">
        <v>2607.07</v>
      </c>
      <c r="K82" s="14">
        <v>2694.29</v>
      </c>
      <c r="L82" s="14">
        <v>2707.29</v>
      </c>
      <c r="M82" s="14">
        <v>2690.48</v>
      </c>
      <c r="N82" s="14">
        <v>2678.52</v>
      </c>
      <c r="O82" s="14">
        <v>2681.2</v>
      </c>
      <c r="P82" s="14">
        <v>2684.3</v>
      </c>
      <c r="Q82" s="14">
        <v>2669.25</v>
      </c>
      <c r="R82" s="14">
        <v>2616.46</v>
      </c>
      <c r="S82" s="14">
        <v>2583.92</v>
      </c>
      <c r="T82" s="14">
        <v>2591.16</v>
      </c>
      <c r="U82" s="14">
        <v>2654.9</v>
      </c>
      <c r="V82" s="14">
        <v>2687.31</v>
      </c>
      <c r="W82" s="14">
        <v>2700.36</v>
      </c>
      <c r="X82" s="14">
        <v>2568.37</v>
      </c>
      <c r="Y82" s="14">
        <v>2464.9</v>
      </c>
    </row>
    <row r="83" spans="1:25" ht="15.75">
      <c r="A83" s="9">
        <v>41718</v>
      </c>
      <c r="B83" s="14">
        <v>2226.16</v>
      </c>
      <c r="C83" s="14">
        <v>2137.81</v>
      </c>
      <c r="D83" s="14">
        <v>2112.55</v>
      </c>
      <c r="E83" s="14">
        <v>2094.67</v>
      </c>
      <c r="F83" s="14">
        <v>2110.39</v>
      </c>
      <c r="G83" s="14">
        <v>2159.63</v>
      </c>
      <c r="H83" s="14">
        <v>2227.07</v>
      </c>
      <c r="I83" s="14">
        <v>2475.61</v>
      </c>
      <c r="J83" s="14">
        <v>2582.37</v>
      </c>
      <c r="K83" s="14">
        <v>2692.47</v>
      </c>
      <c r="L83" s="14">
        <v>2704.67</v>
      </c>
      <c r="M83" s="14">
        <v>2701.39</v>
      </c>
      <c r="N83" s="14">
        <v>2681.47</v>
      </c>
      <c r="O83" s="14">
        <v>2681.25</v>
      </c>
      <c r="P83" s="14">
        <v>2689.05</v>
      </c>
      <c r="Q83" s="14">
        <v>2667.84</v>
      </c>
      <c r="R83" s="14">
        <v>2608.65</v>
      </c>
      <c r="S83" s="14">
        <v>2574.74</v>
      </c>
      <c r="T83" s="14">
        <v>2571.65</v>
      </c>
      <c r="U83" s="14">
        <v>2654.81</v>
      </c>
      <c r="V83" s="14">
        <v>2701.56</v>
      </c>
      <c r="W83" s="14">
        <v>2700.57</v>
      </c>
      <c r="X83" s="14">
        <v>2562.87</v>
      </c>
      <c r="Y83" s="14">
        <v>2481.69</v>
      </c>
    </row>
    <row r="84" spans="1:25" ht="15.75">
      <c r="A84" s="9">
        <v>41719</v>
      </c>
      <c r="B84" s="14">
        <v>2293.08</v>
      </c>
      <c r="C84" s="14">
        <v>2153.99</v>
      </c>
      <c r="D84" s="14">
        <v>2040.48</v>
      </c>
      <c r="E84" s="14">
        <v>2113.26</v>
      </c>
      <c r="F84" s="14">
        <v>2151.76</v>
      </c>
      <c r="G84" s="14">
        <v>2209.61</v>
      </c>
      <c r="H84" s="14">
        <v>2371.38</v>
      </c>
      <c r="I84" s="14">
        <v>2484.06</v>
      </c>
      <c r="J84" s="14">
        <v>2563.31</v>
      </c>
      <c r="K84" s="14">
        <v>2717.42</v>
      </c>
      <c r="L84" s="14">
        <v>2717.91</v>
      </c>
      <c r="M84" s="14">
        <v>2713.26</v>
      </c>
      <c r="N84" s="14">
        <v>2678.25</v>
      </c>
      <c r="O84" s="14">
        <v>2676.55</v>
      </c>
      <c r="P84" s="14">
        <v>2665.09</v>
      </c>
      <c r="Q84" s="14">
        <v>2593.71</v>
      </c>
      <c r="R84" s="14">
        <v>2554.03</v>
      </c>
      <c r="S84" s="14">
        <v>2544.57</v>
      </c>
      <c r="T84" s="14">
        <v>2531</v>
      </c>
      <c r="U84" s="14">
        <v>2562.02</v>
      </c>
      <c r="V84" s="14">
        <v>2639.38</v>
      </c>
      <c r="W84" s="14">
        <v>2708.16</v>
      </c>
      <c r="X84" s="14">
        <v>2548.51</v>
      </c>
      <c r="Y84" s="14">
        <v>2439.12</v>
      </c>
    </row>
    <row r="85" spans="1:25" ht="15.75">
      <c r="A85" s="9">
        <v>41720</v>
      </c>
      <c r="B85" s="14">
        <v>2427.16</v>
      </c>
      <c r="C85" s="14">
        <v>2382.63</v>
      </c>
      <c r="D85" s="14">
        <v>2328.81</v>
      </c>
      <c r="E85" s="14">
        <v>2266.53</v>
      </c>
      <c r="F85" s="14">
        <v>2247.36</v>
      </c>
      <c r="G85" s="14">
        <v>2247.87</v>
      </c>
      <c r="H85" s="14">
        <v>2221.49</v>
      </c>
      <c r="I85" s="14">
        <v>2266.43</v>
      </c>
      <c r="J85" s="14">
        <v>2403.26</v>
      </c>
      <c r="K85" s="14">
        <v>2480.24</v>
      </c>
      <c r="L85" s="14">
        <v>2566.98</v>
      </c>
      <c r="M85" s="14">
        <v>2560.42</v>
      </c>
      <c r="N85" s="14">
        <v>2497.34</v>
      </c>
      <c r="O85" s="14">
        <v>2476.66</v>
      </c>
      <c r="P85" s="14">
        <v>2474.68</v>
      </c>
      <c r="Q85" s="14">
        <v>2466.78</v>
      </c>
      <c r="R85" s="14">
        <v>2462.12</v>
      </c>
      <c r="S85" s="14">
        <v>2445.67</v>
      </c>
      <c r="T85" s="14">
        <v>2446.06</v>
      </c>
      <c r="U85" s="14">
        <v>2520.49</v>
      </c>
      <c r="V85" s="14">
        <v>2679.07</v>
      </c>
      <c r="W85" s="14">
        <v>2562.23</v>
      </c>
      <c r="X85" s="14">
        <v>2487.51</v>
      </c>
      <c r="Y85" s="14">
        <v>2395.92</v>
      </c>
    </row>
    <row r="86" spans="1:25" ht="15.75">
      <c r="A86" s="9">
        <v>41721</v>
      </c>
      <c r="B86" s="14">
        <v>2371.22</v>
      </c>
      <c r="C86" s="14">
        <v>2253.54</v>
      </c>
      <c r="D86" s="14">
        <v>2182.14</v>
      </c>
      <c r="E86" s="14">
        <v>2171.35</v>
      </c>
      <c r="F86" s="14">
        <v>2172.58</v>
      </c>
      <c r="G86" s="14">
        <v>2172.7</v>
      </c>
      <c r="H86" s="14">
        <v>2261.36</v>
      </c>
      <c r="I86" s="14">
        <v>2223.58</v>
      </c>
      <c r="J86" s="14">
        <v>2221.54</v>
      </c>
      <c r="K86" s="14">
        <v>2371.28</v>
      </c>
      <c r="L86" s="14">
        <v>2392.33</v>
      </c>
      <c r="M86" s="14">
        <v>2406.03</v>
      </c>
      <c r="N86" s="14">
        <v>2399.55</v>
      </c>
      <c r="O86" s="14">
        <v>2397.39</v>
      </c>
      <c r="P86" s="14">
        <v>2401.24</v>
      </c>
      <c r="Q86" s="14">
        <v>2394.78</v>
      </c>
      <c r="R86" s="14">
        <v>2389.65</v>
      </c>
      <c r="S86" s="14">
        <v>2384.3</v>
      </c>
      <c r="T86" s="14">
        <v>2385.35</v>
      </c>
      <c r="U86" s="14">
        <v>2492.16</v>
      </c>
      <c r="V86" s="14">
        <v>2675.68</v>
      </c>
      <c r="W86" s="14">
        <v>2563.15</v>
      </c>
      <c r="X86" s="14">
        <v>2466.24</v>
      </c>
      <c r="Y86" s="14">
        <v>2389.72</v>
      </c>
    </row>
    <row r="87" spans="1:25" ht="15.75">
      <c r="A87" s="9">
        <v>41722</v>
      </c>
      <c r="B87" s="14">
        <v>2413.42</v>
      </c>
      <c r="C87" s="14">
        <v>2289.18</v>
      </c>
      <c r="D87" s="14">
        <v>2268.12</v>
      </c>
      <c r="E87" s="14">
        <v>2259.8</v>
      </c>
      <c r="F87" s="14">
        <v>2256.71</v>
      </c>
      <c r="G87" s="14">
        <v>2275.84</v>
      </c>
      <c r="H87" s="14">
        <v>2459.71</v>
      </c>
      <c r="I87" s="14">
        <v>2524.64</v>
      </c>
      <c r="J87" s="14">
        <v>2700.12</v>
      </c>
      <c r="K87" s="14">
        <v>3050.41</v>
      </c>
      <c r="L87" s="14">
        <v>3167.6</v>
      </c>
      <c r="M87" s="14">
        <v>3087.49</v>
      </c>
      <c r="N87" s="14">
        <v>2855.27</v>
      </c>
      <c r="O87" s="14">
        <v>2966</v>
      </c>
      <c r="P87" s="14">
        <v>2851</v>
      </c>
      <c r="Q87" s="14">
        <v>2726.11</v>
      </c>
      <c r="R87" s="14">
        <v>2684.23</v>
      </c>
      <c r="S87" s="14">
        <v>2627.53</v>
      </c>
      <c r="T87" s="14">
        <v>2619.8</v>
      </c>
      <c r="U87" s="14">
        <v>2681.35</v>
      </c>
      <c r="V87" s="14">
        <v>3034.38</v>
      </c>
      <c r="W87" s="14">
        <v>3102.9</v>
      </c>
      <c r="X87" s="14">
        <v>2640.81</v>
      </c>
      <c r="Y87" s="14">
        <v>2474.54</v>
      </c>
    </row>
    <row r="88" spans="1:25" ht="15.75">
      <c r="A88" s="9">
        <v>41723</v>
      </c>
      <c r="B88" s="14">
        <v>2300.8</v>
      </c>
      <c r="C88" s="14">
        <v>2260.96</v>
      </c>
      <c r="D88" s="14">
        <v>2232.07</v>
      </c>
      <c r="E88" s="14">
        <v>2230.97</v>
      </c>
      <c r="F88" s="14">
        <v>2251.4</v>
      </c>
      <c r="G88" s="14">
        <v>2263.51</v>
      </c>
      <c r="H88" s="14">
        <v>2226.85</v>
      </c>
      <c r="I88" s="14">
        <v>2328.82</v>
      </c>
      <c r="J88" s="14">
        <v>2491.77</v>
      </c>
      <c r="K88" s="14">
        <v>2657.23</v>
      </c>
      <c r="L88" s="14">
        <v>2681.93</v>
      </c>
      <c r="M88" s="14">
        <v>2674.7</v>
      </c>
      <c r="N88" s="14">
        <v>2613.55</v>
      </c>
      <c r="O88" s="14">
        <v>2615.32</v>
      </c>
      <c r="P88" s="14">
        <v>2609.93</v>
      </c>
      <c r="Q88" s="14">
        <v>2511.76</v>
      </c>
      <c r="R88" s="14">
        <v>2489.34</v>
      </c>
      <c r="S88" s="14">
        <v>2473.05</v>
      </c>
      <c r="T88" s="14">
        <v>2469.96</v>
      </c>
      <c r="U88" s="14">
        <v>2482.66</v>
      </c>
      <c r="V88" s="14">
        <v>2676.65</v>
      </c>
      <c r="W88" s="14">
        <v>2691.22</v>
      </c>
      <c r="X88" s="14">
        <v>2498.42</v>
      </c>
      <c r="Y88" s="14">
        <v>2428.08</v>
      </c>
    </row>
    <row r="89" spans="1:25" ht="15.75">
      <c r="A89" s="9">
        <v>41724</v>
      </c>
      <c r="B89" s="14">
        <v>2250.31</v>
      </c>
      <c r="C89" s="14">
        <v>2186.66</v>
      </c>
      <c r="D89" s="14">
        <v>2089.6</v>
      </c>
      <c r="E89" s="14">
        <v>2086.22</v>
      </c>
      <c r="F89" s="14">
        <v>2109.5</v>
      </c>
      <c r="G89" s="14">
        <v>2150.68</v>
      </c>
      <c r="H89" s="14">
        <v>2149.99</v>
      </c>
      <c r="I89" s="14">
        <v>2344.9</v>
      </c>
      <c r="J89" s="14">
        <v>2531.97</v>
      </c>
      <c r="K89" s="14">
        <v>2701.09</v>
      </c>
      <c r="L89" s="14">
        <v>2699.96</v>
      </c>
      <c r="M89" s="14">
        <v>2693.68</v>
      </c>
      <c r="N89" s="14">
        <v>2650.28</v>
      </c>
      <c r="O89" s="14">
        <v>2655.92</v>
      </c>
      <c r="P89" s="14">
        <v>2611.31</v>
      </c>
      <c r="Q89" s="14">
        <v>2526.48</v>
      </c>
      <c r="R89" s="14">
        <v>2480.27</v>
      </c>
      <c r="S89" s="14">
        <v>2440.27</v>
      </c>
      <c r="T89" s="14">
        <v>2418.47</v>
      </c>
      <c r="U89" s="14">
        <v>2475.15</v>
      </c>
      <c r="V89" s="14">
        <v>2608.08</v>
      </c>
      <c r="W89" s="14">
        <v>2691.44</v>
      </c>
      <c r="X89" s="14">
        <v>2466.27</v>
      </c>
      <c r="Y89" s="14">
        <v>2364.29</v>
      </c>
    </row>
    <row r="90" spans="1:25" ht="15.75">
      <c r="A90" s="9">
        <v>41725</v>
      </c>
      <c r="B90" s="14">
        <v>2263.28</v>
      </c>
      <c r="C90" s="14">
        <v>2225.33</v>
      </c>
      <c r="D90" s="14">
        <v>2178.13</v>
      </c>
      <c r="E90" s="14">
        <v>2169.04</v>
      </c>
      <c r="F90" s="14">
        <v>2207.17</v>
      </c>
      <c r="G90" s="14">
        <v>2230.38</v>
      </c>
      <c r="H90" s="14">
        <v>2257.07</v>
      </c>
      <c r="I90" s="14">
        <v>2328.88</v>
      </c>
      <c r="J90" s="14">
        <v>2528.63</v>
      </c>
      <c r="K90" s="14">
        <v>2705.61</v>
      </c>
      <c r="L90" s="14">
        <v>2705.61</v>
      </c>
      <c r="M90" s="14">
        <v>2654.16</v>
      </c>
      <c r="N90" s="14">
        <v>2528.37</v>
      </c>
      <c r="O90" s="14">
        <v>2525.31</v>
      </c>
      <c r="P90" s="14">
        <v>2541.63</v>
      </c>
      <c r="Q90" s="14">
        <v>2506.04</v>
      </c>
      <c r="R90" s="14">
        <v>2449.14</v>
      </c>
      <c r="S90" s="14">
        <v>2417.54</v>
      </c>
      <c r="T90" s="14">
        <v>2376.72</v>
      </c>
      <c r="U90" s="14">
        <v>2483.17</v>
      </c>
      <c r="V90" s="14">
        <v>2629.72</v>
      </c>
      <c r="W90" s="14">
        <v>2667.48</v>
      </c>
      <c r="X90" s="14">
        <v>2460.04</v>
      </c>
      <c r="Y90" s="14">
        <v>2342.57</v>
      </c>
    </row>
    <row r="91" spans="1:25" ht="15.75">
      <c r="A91" s="9">
        <v>41726</v>
      </c>
      <c r="B91" s="14">
        <v>2221.48</v>
      </c>
      <c r="C91" s="14">
        <v>2165.42</v>
      </c>
      <c r="D91" s="14">
        <v>2117.51</v>
      </c>
      <c r="E91" s="14">
        <v>2113.95</v>
      </c>
      <c r="F91" s="14">
        <v>2124.66</v>
      </c>
      <c r="G91" s="14">
        <v>2193.61</v>
      </c>
      <c r="H91" s="14">
        <v>2216.63</v>
      </c>
      <c r="I91" s="14">
        <v>2270.15</v>
      </c>
      <c r="J91" s="14">
        <v>2390.61</v>
      </c>
      <c r="K91" s="14">
        <v>2530.37</v>
      </c>
      <c r="L91" s="14">
        <v>2550.91</v>
      </c>
      <c r="M91" s="14">
        <v>2529.58</v>
      </c>
      <c r="N91" s="14">
        <v>2497.17</v>
      </c>
      <c r="O91" s="14">
        <v>2490.86</v>
      </c>
      <c r="P91" s="14">
        <v>2463.89</v>
      </c>
      <c r="Q91" s="14">
        <v>2399.19</v>
      </c>
      <c r="R91" s="14">
        <v>2378.27</v>
      </c>
      <c r="S91" s="14">
        <v>2343.85</v>
      </c>
      <c r="T91" s="14">
        <v>2347.79</v>
      </c>
      <c r="U91" s="14">
        <v>2367.9</v>
      </c>
      <c r="V91" s="14">
        <v>2506.07</v>
      </c>
      <c r="W91" s="14">
        <v>2582.29</v>
      </c>
      <c r="X91" s="14">
        <v>2417.68</v>
      </c>
      <c r="Y91" s="14">
        <v>2256.83</v>
      </c>
    </row>
    <row r="92" spans="1:25" ht="15.75">
      <c r="A92" s="9">
        <v>41727</v>
      </c>
      <c r="B92" s="14">
        <v>2260.46</v>
      </c>
      <c r="C92" s="14">
        <v>2224.22</v>
      </c>
      <c r="D92" s="14">
        <v>2100.96</v>
      </c>
      <c r="E92" s="14">
        <v>2075.12</v>
      </c>
      <c r="F92" s="14">
        <v>2068.24</v>
      </c>
      <c r="G92" s="14">
        <v>2110.33</v>
      </c>
      <c r="H92" s="14">
        <v>2224.56</v>
      </c>
      <c r="I92" s="14">
        <v>1556.8</v>
      </c>
      <c r="J92" s="14">
        <v>2138.04</v>
      </c>
      <c r="K92" s="14">
        <v>2325.79</v>
      </c>
      <c r="L92" s="14">
        <v>2404.7</v>
      </c>
      <c r="M92" s="14">
        <v>2424.38</v>
      </c>
      <c r="N92" s="14">
        <v>2366.91</v>
      </c>
      <c r="O92" s="14">
        <v>2342.67</v>
      </c>
      <c r="P92" s="14">
        <v>2337.57</v>
      </c>
      <c r="Q92" s="14">
        <v>2319.71</v>
      </c>
      <c r="R92" s="14">
        <v>2316.05</v>
      </c>
      <c r="S92" s="14">
        <v>2308.39</v>
      </c>
      <c r="T92" s="14">
        <v>2314.31</v>
      </c>
      <c r="U92" s="14">
        <v>2345.64</v>
      </c>
      <c r="V92" s="14">
        <v>2461.54</v>
      </c>
      <c r="W92" s="14">
        <v>2458.28</v>
      </c>
      <c r="X92" s="14">
        <v>2386.23</v>
      </c>
      <c r="Y92" s="14">
        <v>2253.33</v>
      </c>
    </row>
    <row r="93" spans="1:25" ht="15.75">
      <c r="A93" s="9">
        <v>41728</v>
      </c>
      <c r="B93" s="14">
        <v>2268.92</v>
      </c>
      <c r="C93" s="14">
        <v>2217.37</v>
      </c>
      <c r="D93" s="14">
        <v>2168.35</v>
      </c>
      <c r="E93" s="14">
        <v>2154.64</v>
      </c>
      <c r="F93" s="14">
        <v>2154.71</v>
      </c>
      <c r="G93" s="14">
        <v>2154.93</v>
      </c>
      <c r="H93" s="14">
        <v>2145.9</v>
      </c>
      <c r="I93" s="14">
        <v>2084.91</v>
      </c>
      <c r="J93" s="14">
        <v>2140.4</v>
      </c>
      <c r="K93" s="14">
        <v>2186.77</v>
      </c>
      <c r="L93" s="14">
        <v>2346.09</v>
      </c>
      <c r="M93" s="14">
        <v>2354.84</v>
      </c>
      <c r="N93" s="14">
        <v>2357.99</v>
      </c>
      <c r="O93" s="14">
        <v>2341.81</v>
      </c>
      <c r="P93" s="14">
        <v>2341.15</v>
      </c>
      <c r="Q93" s="14">
        <v>2315.06</v>
      </c>
      <c r="R93" s="14">
        <v>2301.7</v>
      </c>
      <c r="S93" s="14">
        <v>2291.01</v>
      </c>
      <c r="T93" s="14">
        <v>2306.6</v>
      </c>
      <c r="U93" s="14">
        <v>2383</v>
      </c>
      <c r="V93" s="14">
        <v>2509.24</v>
      </c>
      <c r="W93" s="14">
        <v>2501.8</v>
      </c>
      <c r="X93" s="14">
        <v>2444.9</v>
      </c>
      <c r="Y93" s="14">
        <v>2322.55</v>
      </c>
    </row>
    <row r="94" spans="1:25" ht="15.75">
      <c r="A94" s="9">
        <v>41729</v>
      </c>
      <c r="B94" s="14">
        <v>2260.49</v>
      </c>
      <c r="C94" s="14">
        <v>2226.08</v>
      </c>
      <c r="D94" s="14">
        <v>2152.01</v>
      </c>
      <c r="E94" s="14">
        <v>2116.09</v>
      </c>
      <c r="F94" s="14">
        <v>2141.75</v>
      </c>
      <c r="G94" s="14">
        <v>2201.52</v>
      </c>
      <c r="H94" s="14">
        <v>2249.77</v>
      </c>
      <c r="I94" s="14">
        <v>2298.22</v>
      </c>
      <c r="J94" s="14">
        <v>2473.54</v>
      </c>
      <c r="K94" s="14">
        <v>2705.39</v>
      </c>
      <c r="L94" s="14">
        <v>2712.4</v>
      </c>
      <c r="M94" s="14">
        <v>2720.02</v>
      </c>
      <c r="N94" s="14">
        <v>2688.72</v>
      </c>
      <c r="O94" s="14">
        <v>2674.76</v>
      </c>
      <c r="P94" s="14">
        <v>2634.63</v>
      </c>
      <c r="Q94" s="14">
        <v>2552.98</v>
      </c>
      <c r="R94" s="14">
        <v>2538.39</v>
      </c>
      <c r="S94" s="14">
        <v>2500</v>
      </c>
      <c r="T94" s="14">
        <v>2497.59</v>
      </c>
      <c r="U94" s="14">
        <v>2523.48</v>
      </c>
      <c r="V94" s="14">
        <v>2650.29</v>
      </c>
      <c r="W94" s="14">
        <v>2695.14</v>
      </c>
      <c r="X94" s="14">
        <v>2483.15</v>
      </c>
      <c r="Y94" s="14">
        <v>2325.85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41699</v>
      </c>
      <c r="B98" s="14">
        <v>2733.37</v>
      </c>
      <c r="C98" s="14">
        <v>2685.43</v>
      </c>
      <c r="D98" s="14">
        <v>2645.08</v>
      </c>
      <c r="E98" s="14">
        <v>2597.3</v>
      </c>
      <c r="F98" s="14">
        <v>2615.87</v>
      </c>
      <c r="G98" s="14">
        <v>2622.94</v>
      </c>
      <c r="H98" s="14">
        <v>2633.96</v>
      </c>
      <c r="I98" s="14">
        <v>2685.14</v>
      </c>
      <c r="J98" s="14">
        <v>2778.97</v>
      </c>
      <c r="K98" s="14">
        <v>2845.94</v>
      </c>
      <c r="L98" s="14">
        <v>2881.73</v>
      </c>
      <c r="M98" s="14">
        <v>2888.05</v>
      </c>
      <c r="N98" s="14">
        <v>2855.6</v>
      </c>
      <c r="O98" s="14">
        <v>2844.26</v>
      </c>
      <c r="P98" s="14">
        <v>2815.69</v>
      </c>
      <c r="Q98" s="14">
        <v>2810.39</v>
      </c>
      <c r="R98" s="14">
        <v>2789.26</v>
      </c>
      <c r="S98" s="14">
        <v>2783.53</v>
      </c>
      <c r="T98" s="14">
        <v>2821.46</v>
      </c>
      <c r="U98" s="14">
        <v>2906.13</v>
      </c>
      <c r="V98" s="14">
        <v>2948.1</v>
      </c>
      <c r="W98" s="14">
        <v>2904.11</v>
      </c>
      <c r="X98" s="14">
        <v>2852.07</v>
      </c>
      <c r="Y98" s="14">
        <v>2753.25</v>
      </c>
    </row>
    <row r="99" spans="1:25" ht="15.75">
      <c r="A99" s="9">
        <f>A$65</f>
        <v>41700</v>
      </c>
      <c r="B99" s="14">
        <v>2673.72</v>
      </c>
      <c r="C99" s="14">
        <v>2567.29</v>
      </c>
      <c r="D99" s="14">
        <v>2531.86</v>
      </c>
      <c r="E99" s="14">
        <v>2513.44</v>
      </c>
      <c r="F99" s="14">
        <v>2507.47</v>
      </c>
      <c r="G99" s="14">
        <v>2502.95</v>
      </c>
      <c r="H99" s="14">
        <v>2512.41</v>
      </c>
      <c r="I99" s="14">
        <v>2507.77</v>
      </c>
      <c r="J99" s="14">
        <v>2547.89</v>
      </c>
      <c r="K99" s="14">
        <v>2687.07</v>
      </c>
      <c r="L99" s="14">
        <v>2744.99</v>
      </c>
      <c r="M99" s="14">
        <v>2771.64</v>
      </c>
      <c r="N99" s="14">
        <v>2763.77</v>
      </c>
      <c r="O99" s="14">
        <v>2748.7</v>
      </c>
      <c r="P99" s="14">
        <v>2743.75</v>
      </c>
      <c r="Q99" s="14">
        <v>2735.06</v>
      </c>
      <c r="R99" s="14">
        <v>2731.31</v>
      </c>
      <c r="S99" s="14">
        <v>2723.02</v>
      </c>
      <c r="T99" s="14">
        <v>2764.26</v>
      </c>
      <c r="U99" s="14">
        <v>2870.39</v>
      </c>
      <c r="V99" s="14">
        <v>2889.62</v>
      </c>
      <c r="W99" s="14">
        <v>2861.3</v>
      </c>
      <c r="X99" s="14">
        <v>2803.11</v>
      </c>
      <c r="Y99" s="14">
        <v>2702.16</v>
      </c>
    </row>
    <row r="100" spans="1:25" ht="15.75">
      <c r="A100" s="9">
        <f>A$66</f>
        <v>41701</v>
      </c>
      <c r="B100" s="14">
        <v>2609.8</v>
      </c>
      <c r="C100" s="14">
        <v>2556.38</v>
      </c>
      <c r="D100" s="14">
        <v>2517.8</v>
      </c>
      <c r="E100" s="14">
        <v>2526.68</v>
      </c>
      <c r="F100" s="14">
        <v>2529.93</v>
      </c>
      <c r="G100" s="14">
        <v>2518.46</v>
      </c>
      <c r="H100" s="14">
        <v>2604.99</v>
      </c>
      <c r="I100" s="14">
        <v>2803.89</v>
      </c>
      <c r="J100" s="14">
        <v>2896.77</v>
      </c>
      <c r="K100" s="14">
        <v>2994.46</v>
      </c>
      <c r="L100" s="14">
        <v>3030.84</v>
      </c>
      <c r="M100" s="14">
        <v>3021.88</v>
      </c>
      <c r="N100" s="14">
        <v>2973.16</v>
      </c>
      <c r="O100" s="14">
        <v>2971.56</v>
      </c>
      <c r="P100" s="14">
        <v>2969.65</v>
      </c>
      <c r="Q100" s="14">
        <v>2927.28</v>
      </c>
      <c r="R100" s="14">
        <v>2883.52</v>
      </c>
      <c r="S100" s="14">
        <v>2857.18</v>
      </c>
      <c r="T100" s="14">
        <v>2856.66</v>
      </c>
      <c r="U100" s="14">
        <v>2957.84</v>
      </c>
      <c r="V100" s="14">
        <v>3028.51</v>
      </c>
      <c r="W100" s="14">
        <v>2979.77</v>
      </c>
      <c r="X100" s="14">
        <v>2838.55</v>
      </c>
      <c r="Y100" s="14">
        <v>2693.37</v>
      </c>
    </row>
    <row r="101" spans="1:25" ht="15.75">
      <c r="A101" s="9">
        <f>A$67</f>
        <v>41702</v>
      </c>
      <c r="B101" s="14">
        <v>2600.85</v>
      </c>
      <c r="C101" s="14">
        <v>2528.65</v>
      </c>
      <c r="D101" s="14">
        <v>2520.15</v>
      </c>
      <c r="E101" s="14">
        <v>2506.38</v>
      </c>
      <c r="F101" s="14">
        <v>2515.35</v>
      </c>
      <c r="G101" s="14">
        <v>2522.98</v>
      </c>
      <c r="H101" s="14">
        <v>2612.49</v>
      </c>
      <c r="I101" s="14">
        <v>2798.63</v>
      </c>
      <c r="J101" s="14">
        <v>2860.32</v>
      </c>
      <c r="K101" s="14">
        <v>2971.93</v>
      </c>
      <c r="L101" s="14">
        <v>2964.98</v>
      </c>
      <c r="M101" s="14">
        <v>2955.53</v>
      </c>
      <c r="N101" s="14">
        <v>2915.37</v>
      </c>
      <c r="O101" s="14">
        <v>2915.67</v>
      </c>
      <c r="P101" s="14">
        <v>2917.42</v>
      </c>
      <c r="Q101" s="14">
        <v>2876.14</v>
      </c>
      <c r="R101" s="14">
        <v>2847.98</v>
      </c>
      <c r="S101" s="14">
        <v>2839.88</v>
      </c>
      <c r="T101" s="14">
        <v>2837.73</v>
      </c>
      <c r="U101" s="14">
        <v>2906.87</v>
      </c>
      <c r="V101" s="14">
        <v>2978.64</v>
      </c>
      <c r="W101" s="14">
        <v>2948.11</v>
      </c>
      <c r="X101" s="14">
        <v>2822.17</v>
      </c>
      <c r="Y101" s="14">
        <v>2705.12</v>
      </c>
    </row>
    <row r="102" spans="1:25" ht="15.75">
      <c r="A102" s="9">
        <f>A$68</f>
        <v>41703</v>
      </c>
      <c r="B102" s="14">
        <v>2574.8</v>
      </c>
      <c r="C102" s="14">
        <v>2521.87</v>
      </c>
      <c r="D102" s="14">
        <v>2504.52</v>
      </c>
      <c r="E102" s="14">
        <v>2496.14</v>
      </c>
      <c r="F102" s="14">
        <v>2505.76</v>
      </c>
      <c r="G102" s="14">
        <v>2531.54</v>
      </c>
      <c r="H102" s="14">
        <v>2646.51</v>
      </c>
      <c r="I102" s="14">
        <v>2791.32</v>
      </c>
      <c r="J102" s="14">
        <v>2873</v>
      </c>
      <c r="K102" s="14">
        <v>2945.64</v>
      </c>
      <c r="L102" s="14">
        <v>2961.81</v>
      </c>
      <c r="M102" s="14">
        <v>2945.88</v>
      </c>
      <c r="N102" s="14">
        <v>2920.13</v>
      </c>
      <c r="O102" s="14">
        <v>2933.52</v>
      </c>
      <c r="P102" s="14">
        <v>2926.76</v>
      </c>
      <c r="Q102" s="14">
        <v>2894.05</v>
      </c>
      <c r="R102" s="14">
        <v>2864.36</v>
      </c>
      <c r="S102" s="14">
        <v>2843.81</v>
      </c>
      <c r="T102" s="14">
        <v>2848.83</v>
      </c>
      <c r="U102" s="14">
        <v>2943.26</v>
      </c>
      <c r="V102" s="14">
        <v>3003.74</v>
      </c>
      <c r="W102" s="14">
        <v>2944.74</v>
      </c>
      <c r="X102" s="14">
        <v>2847.45</v>
      </c>
      <c r="Y102" s="14">
        <v>2700.28</v>
      </c>
    </row>
    <row r="103" spans="1:25" ht="15.75">
      <c r="A103" s="9">
        <f>A$69</f>
        <v>41704</v>
      </c>
      <c r="B103" s="14">
        <v>2530.85</v>
      </c>
      <c r="C103" s="14">
        <v>2486.22</v>
      </c>
      <c r="D103" s="14">
        <v>2458.98</v>
      </c>
      <c r="E103" s="14">
        <v>2446.21</v>
      </c>
      <c r="F103" s="14">
        <v>2471.76</v>
      </c>
      <c r="G103" s="14">
        <v>2518.44</v>
      </c>
      <c r="H103" s="14">
        <v>2600.42</v>
      </c>
      <c r="I103" s="14">
        <v>2779.21</v>
      </c>
      <c r="J103" s="14">
        <v>2871.7</v>
      </c>
      <c r="K103" s="14">
        <v>2998.3</v>
      </c>
      <c r="L103" s="14">
        <v>3013.04</v>
      </c>
      <c r="M103" s="14">
        <v>2928.19</v>
      </c>
      <c r="N103" s="14">
        <v>2898.22</v>
      </c>
      <c r="O103" s="14">
        <v>2903.64</v>
      </c>
      <c r="P103" s="14">
        <v>2911.84</v>
      </c>
      <c r="Q103" s="14">
        <v>2887.02</v>
      </c>
      <c r="R103" s="14">
        <v>2849.49</v>
      </c>
      <c r="S103" s="14">
        <v>2842.86</v>
      </c>
      <c r="T103" s="14">
        <v>2860.46</v>
      </c>
      <c r="U103" s="14">
        <v>2962.9</v>
      </c>
      <c r="V103" s="14">
        <v>2964.2</v>
      </c>
      <c r="W103" s="14">
        <v>2930.73</v>
      </c>
      <c r="X103" s="14">
        <v>2854.6</v>
      </c>
      <c r="Y103" s="14">
        <v>2714.33</v>
      </c>
    </row>
    <row r="104" spans="1:25" ht="15.75">
      <c r="A104" s="9">
        <f>A$70</f>
        <v>41705</v>
      </c>
      <c r="B104" s="14">
        <v>2608.04</v>
      </c>
      <c r="C104" s="14">
        <v>2568.27</v>
      </c>
      <c r="D104" s="14">
        <v>2538</v>
      </c>
      <c r="E104" s="14">
        <v>2531.1</v>
      </c>
      <c r="F104" s="14">
        <v>2544.27</v>
      </c>
      <c r="G104" s="14">
        <v>2589.38</v>
      </c>
      <c r="H104" s="14">
        <v>2645.65</v>
      </c>
      <c r="I104" s="14">
        <v>2772.73</v>
      </c>
      <c r="J104" s="14">
        <v>2882.35</v>
      </c>
      <c r="K104" s="14">
        <v>3029.61</v>
      </c>
      <c r="L104" s="14">
        <v>3022.22</v>
      </c>
      <c r="M104" s="14">
        <v>2985.92</v>
      </c>
      <c r="N104" s="14">
        <v>2935.06</v>
      </c>
      <c r="O104" s="14">
        <v>2925.5</v>
      </c>
      <c r="P104" s="14">
        <v>2897.77</v>
      </c>
      <c r="Q104" s="14">
        <v>2846.02</v>
      </c>
      <c r="R104" s="14">
        <v>2831.47</v>
      </c>
      <c r="S104" s="14">
        <v>2814.53</v>
      </c>
      <c r="T104" s="14">
        <v>2819.73</v>
      </c>
      <c r="U104" s="14">
        <v>2911.52</v>
      </c>
      <c r="V104" s="14">
        <v>3018.31</v>
      </c>
      <c r="W104" s="14">
        <v>2954.49</v>
      </c>
      <c r="X104" s="14">
        <v>2836.6</v>
      </c>
      <c r="Y104" s="14">
        <v>2719.31</v>
      </c>
    </row>
    <row r="105" spans="1:25" ht="15.75">
      <c r="A105" s="9">
        <f>A$71</f>
        <v>41706</v>
      </c>
      <c r="B105" s="14">
        <v>2698.74</v>
      </c>
      <c r="C105" s="14">
        <v>2644.91</v>
      </c>
      <c r="D105" s="14">
        <v>2625.01</v>
      </c>
      <c r="E105" s="14">
        <v>2576.3</v>
      </c>
      <c r="F105" s="14">
        <v>2520.23</v>
      </c>
      <c r="G105" s="14">
        <v>2510.35</v>
      </c>
      <c r="H105" s="14">
        <v>2524.25</v>
      </c>
      <c r="I105" s="14">
        <v>2613.81</v>
      </c>
      <c r="J105" s="14">
        <v>2644.69</v>
      </c>
      <c r="K105" s="14">
        <v>2737.67</v>
      </c>
      <c r="L105" s="14">
        <v>2800.21</v>
      </c>
      <c r="M105" s="14">
        <v>2806.78</v>
      </c>
      <c r="N105" s="14">
        <v>2796.14</v>
      </c>
      <c r="O105" s="14">
        <v>2783.64</v>
      </c>
      <c r="P105" s="14">
        <v>2768.92</v>
      </c>
      <c r="Q105" s="14">
        <v>2745.24</v>
      </c>
      <c r="R105" s="14">
        <v>2721.51</v>
      </c>
      <c r="S105" s="14">
        <v>2695.23</v>
      </c>
      <c r="T105" s="14">
        <v>2735.74</v>
      </c>
      <c r="U105" s="14">
        <v>2855.83</v>
      </c>
      <c r="V105" s="14">
        <v>2918.52</v>
      </c>
      <c r="W105" s="14">
        <v>2892.96</v>
      </c>
      <c r="X105" s="14">
        <v>2837.18</v>
      </c>
      <c r="Y105" s="14">
        <v>2702.49</v>
      </c>
    </row>
    <row r="106" spans="1:25" ht="15.75">
      <c r="A106" s="9">
        <f>A$72</f>
        <v>41707</v>
      </c>
      <c r="B106" s="14">
        <v>2713.55</v>
      </c>
      <c r="C106" s="14">
        <v>2665.61</v>
      </c>
      <c r="D106" s="14">
        <v>2606.75</v>
      </c>
      <c r="E106" s="14">
        <v>2593.29</v>
      </c>
      <c r="F106" s="14">
        <v>2537.76</v>
      </c>
      <c r="G106" s="14">
        <v>2528.94</v>
      </c>
      <c r="H106" s="14">
        <v>2604.62</v>
      </c>
      <c r="I106" s="14">
        <v>2636.03</v>
      </c>
      <c r="J106" s="14">
        <v>2669.28</v>
      </c>
      <c r="K106" s="14">
        <v>2726.25</v>
      </c>
      <c r="L106" s="14">
        <v>2784.1</v>
      </c>
      <c r="M106" s="14">
        <v>2795.74</v>
      </c>
      <c r="N106" s="14">
        <v>2784.6</v>
      </c>
      <c r="O106" s="14">
        <v>2764.21</v>
      </c>
      <c r="P106" s="14">
        <v>2749.51</v>
      </c>
      <c r="Q106" s="14">
        <v>2742.41</v>
      </c>
      <c r="R106" s="14">
        <v>2731.86</v>
      </c>
      <c r="S106" s="14">
        <v>2722.26</v>
      </c>
      <c r="T106" s="14">
        <v>2753.47</v>
      </c>
      <c r="U106" s="14">
        <v>2857.8</v>
      </c>
      <c r="V106" s="14">
        <v>2930.14</v>
      </c>
      <c r="W106" s="14">
        <v>2900.44</v>
      </c>
      <c r="X106" s="14">
        <v>2828.9</v>
      </c>
      <c r="Y106" s="14">
        <v>2719.05</v>
      </c>
    </row>
    <row r="107" spans="1:25" ht="15.75">
      <c r="A107" s="9">
        <f>A$73</f>
        <v>41708</v>
      </c>
      <c r="B107" s="14">
        <v>2726.9</v>
      </c>
      <c r="C107" s="14">
        <v>2616.82</v>
      </c>
      <c r="D107" s="14">
        <v>2541.29</v>
      </c>
      <c r="E107" s="14">
        <v>2519.52</v>
      </c>
      <c r="F107" s="14">
        <v>2517.07</v>
      </c>
      <c r="G107" s="14">
        <v>2520.08</v>
      </c>
      <c r="H107" s="14">
        <v>2590.19</v>
      </c>
      <c r="I107" s="14">
        <v>2658.18</v>
      </c>
      <c r="J107" s="14">
        <v>2719.48</v>
      </c>
      <c r="K107" s="14">
        <v>2794.37</v>
      </c>
      <c r="L107" s="14">
        <v>2825.94</v>
      </c>
      <c r="M107" s="14">
        <v>2831.5</v>
      </c>
      <c r="N107" s="14">
        <v>2816.4</v>
      </c>
      <c r="O107" s="14">
        <v>2805.49</v>
      </c>
      <c r="P107" s="14">
        <v>2803.68</v>
      </c>
      <c r="Q107" s="14">
        <v>2796.13</v>
      </c>
      <c r="R107" s="14">
        <v>2789.93</v>
      </c>
      <c r="S107" s="14">
        <v>2763.13</v>
      </c>
      <c r="T107" s="14">
        <v>2816.17</v>
      </c>
      <c r="U107" s="14">
        <v>2933.55</v>
      </c>
      <c r="V107" s="14">
        <v>2989.5</v>
      </c>
      <c r="W107" s="14">
        <v>2941.41</v>
      </c>
      <c r="X107" s="14">
        <v>2865.23</v>
      </c>
      <c r="Y107" s="14">
        <v>2793.13</v>
      </c>
    </row>
    <row r="108" spans="1:25" ht="15.75">
      <c r="A108" s="9">
        <f>A$74</f>
        <v>41709</v>
      </c>
      <c r="B108" s="14">
        <v>2657.64</v>
      </c>
      <c r="C108" s="14">
        <v>2499.83</v>
      </c>
      <c r="D108" s="14">
        <v>2452.94</v>
      </c>
      <c r="E108" s="14">
        <v>2436.82</v>
      </c>
      <c r="F108" s="14">
        <v>2439.85</v>
      </c>
      <c r="G108" s="14">
        <v>2486.95</v>
      </c>
      <c r="H108" s="14">
        <v>2702.02</v>
      </c>
      <c r="I108" s="14">
        <v>2835.26</v>
      </c>
      <c r="J108" s="14">
        <v>2936.46</v>
      </c>
      <c r="K108" s="14">
        <v>3101.08</v>
      </c>
      <c r="L108" s="14">
        <v>3076.36</v>
      </c>
      <c r="M108" s="14">
        <v>3092.13</v>
      </c>
      <c r="N108" s="14">
        <v>2979.47</v>
      </c>
      <c r="O108" s="14">
        <v>2994.06</v>
      </c>
      <c r="P108" s="14">
        <v>2988.08</v>
      </c>
      <c r="Q108" s="14">
        <v>2944.78</v>
      </c>
      <c r="R108" s="14">
        <v>2902.1</v>
      </c>
      <c r="S108" s="14">
        <v>2870</v>
      </c>
      <c r="T108" s="14">
        <v>2882.9</v>
      </c>
      <c r="U108" s="14">
        <v>3000.13</v>
      </c>
      <c r="V108" s="14">
        <v>3009.33</v>
      </c>
      <c r="W108" s="14">
        <v>3020.19</v>
      </c>
      <c r="X108" s="14">
        <v>2868.87</v>
      </c>
      <c r="Y108" s="14">
        <v>2797.22</v>
      </c>
    </row>
    <row r="109" spans="1:25" ht="15.75">
      <c r="A109" s="9">
        <f>A$75</f>
        <v>41710</v>
      </c>
      <c r="B109" s="14">
        <v>2644.39</v>
      </c>
      <c r="C109" s="14">
        <v>2512.2</v>
      </c>
      <c r="D109" s="14">
        <v>2483.93</v>
      </c>
      <c r="E109" s="14">
        <v>2484.76</v>
      </c>
      <c r="F109" s="14">
        <v>2493.02</v>
      </c>
      <c r="G109" s="14">
        <v>2564.32</v>
      </c>
      <c r="H109" s="14">
        <v>2712.39</v>
      </c>
      <c r="I109" s="14">
        <v>2851.13</v>
      </c>
      <c r="J109" s="14">
        <v>2931.53</v>
      </c>
      <c r="K109" s="14">
        <v>3077.87</v>
      </c>
      <c r="L109" s="14">
        <v>3102.24</v>
      </c>
      <c r="M109" s="14">
        <v>3093.71</v>
      </c>
      <c r="N109" s="14">
        <v>2978.84</v>
      </c>
      <c r="O109" s="14">
        <v>2980.05</v>
      </c>
      <c r="P109" s="14">
        <v>2967.45</v>
      </c>
      <c r="Q109" s="14">
        <v>2903.29</v>
      </c>
      <c r="R109" s="14">
        <v>2893.39</v>
      </c>
      <c r="S109" s="14">
        <v>2881.14</v>
      </c>
      <c r="T109" s="14">
        <v>2890.72</v>
      </c>
      <c r="U109" s="14">
        <v>2976.62</v>
      </c>
      <c r="V109" s="14">
        <v>3049.94</v>
      </c>
      <c r="W109" s="14">
        <v>2996.78</v>
      </c>
      <c r="X109" s="14">
        <v>2887.31</v>
      </c>
      <c r="Y109" s="14">
        <v>2806.06</v>
      </c>
    </row>
    <row r="110" spans="1:25" ht="15.75">
      <c r="A110" s="9">
        <f>A$76</f>
        <v>41711</v>
      </c>
      <c r="B110" s="14">
        <v>2627.08</v>
      </c>
      <c r="C110" s="14">
        <v>2495.12</v>
      </c>
      <c r="D110" s="14">
        <v>2482.55</v>
      </c>
      <c r="E110" s="14">
        <v>2481.63</v>
      </c>
      <c r="F110" s="14">
        <v>2487.44</v>
      </c>
      <c r="G110" s="14">
        <v>2565.06</v>
      </c>
      <c r="H110" s="14">
        <v>2682.46</v>
      </c>
      <c r="I110" s="14">
        <v>2815.91</v>
      </c>
      <c r="J110" s="14">
        <v>2894.1</v>
      </c>
      <c r="K110" s="14">
        <v>3014.16</v>
      </c>
      <c r="L110" s="14">
        <v>3013.28</v>
      </c>
      <c r="M110" s="14">
        <v>3008.6</v>
      </c>
      <c r="N110" s="14">
        <v>2951.27</v>
      </c>
      <c r="O110" s="14">
        <v>2961.88</v>
      </c>
      <c r="P110" s="14">
        <v>2959.11</v>
      </c>
      <c r="Q110" s="14">
        <v>2932.04</v>
      </c>
      <c r="R110" s="14">
        <v>2894.32</v>
      </c>
      <c r="S110" s="14">
        <v>2869.93</v>
      </c>
      <c r="T110" s="14">
        <v>2875.14</v>
      </c>
      <c r="U110" s="14">
        <v>2921.07</v>
      </c>
      <c r="V110" s="14">
        <v>2988.3</v>
      </c>
      <c r="W110" s="14">
        <v>3006.7</v>
      </c>
      <c r="X110" s="14">
        <v>2874.61</v>
      </c>
      <c r="Y110" s="14">
        <v>2783.6</v>
      </c>
    </row>
    <row r="111" spans="1:25" ht="15.75">
      <c r="A111" s="9">
        <f>A$77</f>
        <v>41712</v>
      </c>
      <c r="B111" s="14">
        <v>2619.34</v>
      </c>
      <c r="C111" s="14">
        <v>2544.88</v>
      </c>
      <c r="D111" s="14">
        <v>2518.31</v>
      </c>
      <c r="E111" s="14">
        <v>2503.87</v>
      </c>
      <c r="F111" s="14">
        <v>2517.33</v>
      </c>
      <c r="G111" s="14">
        <v>2556.62</v>
      </c>
      <c r="H111" s="14">
        <v>2663.71</v>
      </c>
      <c r="I111" s="14">
        <v>2825.46</v>
      </c>
      <c r="J111" s="14">
        <v>2918.83</v>
      </c>
      <c r="K111" s="14">
        <v>3037.3</v>
      </c>
      <c r="L111" s="14">
        <v>3024.35</v>
      </c>
      <c r="M111" s="14">
        <v>2991.16</v>
      </c>
      <c r="N111" s="14">
        <v>2981.93</v>
      </c>
      <c r="O111" s="14">
        <v>2936.57</v>
      </c>
      <c r="P111" s="14">
        <v>2925.97</v>
      </c>
      <c r="Q111" s="14">
        <v>2897.79</v>
      </c>
      <c r="R111" s="14">
        <v>2879.77</v>
      </c>
      <c r="S111" s="14">
        <v>2860.9</v>
      </c>
      <c r="T111" s="14">
        <v>2865.14</v>
      </c>
      <c r="U111" s="14">
        <v>2901.52</v>
      </c>
      <c r="V111" s="14">
        <v>2961.31</v>
      </c>
      <c r="W111" s="14">
        <v>2999.42</v>
      </c>
      <c r="X111" s="14">
        <v>2867.81</v>
      </c>
      <c r="Y111" s="14">
        <v>2743.81</v>
      </c>
    </row>
    <row r="112" spans="1:25" ht="15.75">
      <c r="A112" s="9">
        <f>A$78</f>
        <v>41713</v>
      </c>
      <c r="B112" s="14">
        <v>2735.46</v>
      </c>
      <c r="C112" s="14">
        <v>2667.24</v>
      </c>
      <c r="D112" s="14">
        <v>2579.52</v>
      </c>
      <c r="E112" s="14">
        <v>2566.36</v>
      </c>
      <c r="F112" s="14">
        <v>2565.61</v>
      </c>
      <c r="G112" s="14">
        <v>2584.19</v>
      </c>
      <c r="H112" s="14">
        <v>2616.73</v>
      </c>
      <c r="I112" s="14">
        <v>2676.46</v>
      </c>
      <c r="J112" s="14">
        <v>2724.84</v>
      </c>
      <c r="K112" s="14">
        <v>2822.83</v>
      </c>
      <c r="L112" s="14">
        <v>2862.43</v>
      </c>
      <c r="M112" s="14">
        <v>2858.62</v>
      </c>
      <c r="N112" s="14">
        <v>2826.89</v>
      </c>
      <c r="O112" s="14">
        <v>2811.8</v>
      </c>
      <c r="P112" s="14">
        <v>2776.44</v>
      </c>
      <c r="Q112" s="14">
        <v>2760.94</v>
      </c>
      <c r="R112" s="14">
        <v>2753.45</v>
      </c>
      <c r="S112" s="14">
        <v>2747.77</v>
      </c>
      <c r="T112" s="14">
        <v>2763.35</v>
      </c>
      <c r="U112" s="14">
        <v>2849.8</v>
      </c>
      <c r="V112" s="14">
        <v>2938.34</v>
      </c>
      <c r="W112" s="14">
        <v>2905.77</v>
      </c>
      <c r="X112" s="14">
        <v>2840.26</v>
      </c>
      <c r="Y112" s="14">
        <v>2765.88</v>
      </c>
    </row>
    <row r="113" spans="1:25" ht="15.75">
      <c r="A113" s="9">
        <f>A$79</f>
        <v>41714</v>
      </c>
      <c r="B113" s="14">
        <v>2717.25</v>
      </c>
      <c r="C113" s="14">
        <v>2608.45</v>
      </c>
      <c r="D113" s="14">
        <v>2524.14</v>
      </c>
      <c r="E113" s="14">
        <v>2516.12</v>
      </c>
      <c r="F113" s="14">
        <v>2515.63</v>
      </c>
      <c r="G113" s="14">
        <v>2524.77</v>
      </c>
      <c r="H113" s="14">
        <v>2549.12</v>
      </c>
      <c r="I113" s="14">
        <v>2534.37</v>
      </c>
      <c r="J113" s="14">
        <v>2657.42</v>
      </c>
      <c r="K113" s="14">
        <v>2723.76</v>
      </c>
      <c r="L113" s="14">
        <v>2765.79</v>
      </c>
      <c r="M113" s="14">
        <v>2775.65</v>
      </c>
      <c r="N113" s="14">
        <v>2762.95</v>
      </c>
      <c r="O113" s="14">
        <v>2754.07</v>
      </c>
      <c r="P113" s="14">
        <v>2747.03</v>
      </c>
      <c r="Q113" s="14">
        <v>2742.21</v>
      </c>
      <c r="R113" s="14">
        <v>2743.73</v>
      </c>
      <c r="S113" s="14">
        <v>2735.83</v>
      </c>
      <c r="T113" s="14">
        <v>2753.46</v>
      </c>
      <c r="U113" s="14">
        <v>2863.4</v>
      </c>
      <c r="V113" s="14">
        <v>2948.69</v>
      </c>
      <c r="W113" s="14">
        <v>2907.01</v>
      </c>
      <c r="X113" s="14">
        <v>2846.97</v>
      </c>
      <c r="Y113" s="14">
        <v>2772.33</v>
      </c>
    </row>
    <row r="114" spans="1:25" ht="15.75">
      <c r="A114" s="9">
        <f>A$80</f>
        <v>41715</v>
      </c>
      <c r="B114" s="14">
        <v>2700.17</v>
      </c>
      <c r="C114" s="14">
        <v>2524.09</v>
      </c>
      <c r="D114" s="14">
        <v>2493.96</v>
      </c>
      <c r="E114" s="14">
        <v>2477.53</v>
      </c>
      <c r="F114" s="14">
        <v>2477.92</v>
      </c>
      <c r="G114" s="14">
        <v>2492.69</v>
      </c>
      <c r="H114" s="14">
        <v>2698.86</v>
      </c>
      <c r="I114" s="14">
        <v>2842.12</v>
      </c>
      <c r="J114" s="14">
        <v>2945.28</v>
      </c>
      <c r="K114" s="14">
        <v>3080.74</v>
      </c>
      <c r="L114" s="14">
        <v>3076.83</v>
      </c>
      <c r="M114" s="14">
        <v>3043.91</v>
      </c>
      <c r="N114" s="14">
        <v>2995.89</v>
      </c>
      <c r="O114" s="14">
        <v>3008.17</v>
      </c>
      <c r="P114" s="14">
        <v>3009.16</v>
      </c>
      <c r="Q114" s="14">
        <v>2968.75</v>
      </c>
      <c r="R114" s="14">
        <v>2905.58</v>
      </c>
      <c r="S114" s="14">
        <v>2877.77</v>
      </c>
      <c r="T114" s="14">
        <v>2893.68</v>
      </c>
      <c r="U114" s="14">
        <v>2959.83</v>
      </c>
      <c r="V114" s="14">
        <v>3015.04</v>
      </c>
      <c r="W114" s="14">
        <v>3032.64</v>
      </c>
      <c r="X114" s="14">
        <v>2884.53</v>
      </c>
      <c r="Y114" s="14">
        <v>2812.1</v>
      </c>
    </row>
    <row r="115" spans="1:25" ht="15.75">
      <c r="A115" s="9">
        <f>A$81</f>
        <v>41716</v>
      </c>
      <c r="B115" s="14">
        <v>2684.64</v>
      </c>
      <c r="C115" s="14">
        <v>2528.87</v>
      </c>
      <c r="D115" s="14">
        <v>2467.9</v>
      </c>
      <c r="E115" s="14">
        <v>2454.8</v>
      </c>
      <c r="F115" s="14">
        <v>2468.36</v>
      </c>
      <c r="G115" s="14">
        <v>2602.59</v>
      </c>
      <c r="H115" s="14">
        <v>2754.94</v>
      </c>
      <c r="I115" s="14">
        <v>2857.41</v>
      </c>
      <c r="J115" s="14">
        <v>2931.49</v>
      </c>
      <c r="K115" s="14">
        <v>3021.43</v>
      </c>
      <c r="L115" s="14">
        <v>3019.23</v>
      </c>
      <c r="M115" s="14">
        <v>3008.85</v>
      </c>
      <c r="N115" s="14">
        <v>2969.56</v>
      </c>
      <c r="O115" s="14">
        <v>2955.98</v>
      </c>
      <c r="P115" s="14">
        <v>2947.71</v>
      </c>
      <c r="Q115" s="14">
        <v>2919.39</v>
      </c>
      <c r="R115" s="14">
        <v>2892.58</v>
      </c>
      <c r="S115" s="14">
        <v>2880.07</v>
      </c>
      <c r="T115" s="14">
        <v>2871.57</v>
      </c>
      <c r="U115" s="14">
        <v>2904.21</v>
      </c>
      <c r="V115" s="14">
        <v>2967.32</v>
      </c>
      <c r="W115" s="14">
        <v>2993.35</v>
      </c>
      <c r="X115" s="14">
        <v>2881.9</v>
      </c>
      <c r="Y115" s="14">
        <v>2798.89</v>
      </c>
    </row>
    <row r="116" spans="1:25" ht="15.75">
      <c r="A116" s="9">
        <f>A$82</f>
        <v>41717</v>
      </c>
      <c r="B116" s="14">
        <v>2624.17</v>
      </c>
      <c r="C116" s="14">
        <v>2471.93</v>
      </c>
      <c r="D116" s="14">
        <v>2440.03</v>
      </c>
      <c r="E116" s="14">
        <v>2423.55</v>
      </c>
      <c r="F116" s="14">
        <v>2434.05</v>
      </c>
      <c r="G116" s="14">
        <v>2534.13</v>
      </c>
      <c r="H116" s="14">
        <v>2682.14</v>
      </c>
      <c r="I116" s="14">
        <v>2818.56</v>
      </c>
      <c r="J116" s="14">
        <v>2926.95</v>
      </c>
      <c r="K116" s="14">
        <v>3014.17</v>
      </c>
      <c r="L116" s="14">
        <v>3027.17</v>
      </c>
      <c r="M116" s="14">
        <v>3010.36</v>
      </c>
      <c r="N116" s="14">
        <v>2998.4</v>
      </c>
      <c r="O116" s="14">
        <v>3001.08</v>
      </c>
      <c r="P116" s="14">
        <v>3004.18</v>
      </c>
      <c r="Q116" s="14">
        <v>2989.13</v>
      </c>
      <c r="R116" s="14">
        <v>2936.34</v>
      </c>
      <c r="S116" s="14">
        <v>2903.8</v>
      </c>
      <c r="T116" s="14">
        <v>2911.04</v>
      </c>
      <c r="U116" s="14">
        <v>2974.78</v>
      </c>
      <c r="V116" s="14">
        <v>3007.19</v>
      </c>
      <c r="W116" s="14">
        <v>3020.24</v>
      </c>
      <c r="X116" s="14">
        <v>2888.25</v>
      </c>
      <c r="Y116" s="14">
        <v>2784.78</v>
      </c>
    </row>
    <row r="117" spans="1:25" ht="15.75">
      <c r="A117" s="9">
        <f>A$83</f>
        <v>41718</v>
      </c>
      <c r="B117" s="14">
        <v>2546.04</v>
      </c>
      <c r="C117" s="14">
        <v>2457.69</v>
      </c>
      <c r="D117" s="14">
        <v>2432.43</v>
      </c>
      <c r="E117" s="14">
        <v>2414.55</v>
      </c>
      <c r="F117" s="14">
        <v>2430.27</v>
      </c>
      <c r="G117" s="14">
        <v>2479.51</v>
      </c>
      <c r="H117" s="14">
        <v>2546.95</v>
      </c>
      <c r="I117" s="14">
        <v>2795.49</v>
      </c>
      <c r="J117" s="14">
        <v>2902.25</v>
      </c>
      <c r="K117" s="14">
        <v>3012.35</v>
      </c>
      <c r="L117" s="14">
        <v>3024.55</v>
      </c>
      <c r="M117" s="14">
        <v>3021.27</v>
      </c>
      <c r="N117" s="14">
        <v>3001.35</v>
      </c>
      <c r="O117" s="14">
        <v>3001.13</v>
      </c>
      <c r="P117" s="14">
        <v>3008.93</v>
      </c>
      <c r="Q117" s="14">
        <v>2987.72</v>
      </c>
      <c r="R117" s="14">
        <v>2928.53</v>
      </c>
      <c r="S117" s="14">
        <v>2894.62</v>
      </c>
      <c r="T117" s="14">
        <v>2891.53</v>
      </c>
      <c r="U117" s="14">
        <v>2974.69</v>
      </c>
      <c r="V117" s="14">
        <v>3021.44</v>
      </c>
      <c r="W117" s="14">
        <v>3020.45</v>
      </c>
      <c r="X117" s="14">
        <v>2882.75</v>
      </c>
      <c r="Y117" s="14">
        <v>2801.57</v>
      </c>
    </row>
    <row r="118" spans="1:25" ht="15.75">
      <c r="A118" s="9">
        <f>A$84</f>
        <v>41719</v>
      </c>
      <c r="B118" s="14">
        <v>2612.96</v>
      </c>
      <c r="C118" s="14">
        <v>2473.87</v>
      </c>
      <c r="D118" s="14">
        <v>2360.36</v>
      </c>
      <c r="E118" s="14">
        <v>2433.14</v>
      </c>
      <c r="F118" s="14">
        <v>2471.64</v>
      </c>
      <c r="G118" s="14">
        <v>2529.49</v>
      </c>
      <c r="H118" s="14">
        <v>2691.26</v>
      </c>
      <c r="I118" s="14">
        <v>2803.94</v>
      </c>
      <c r="J118" s="14">
        <v>2883.19</v>
      </c>
      <c r="K118" s="14">
        <v>3037.3</v>
      </c>
      <c r="L118" s="14">
        <v>3037.79</v>
      </c>
      <c r="M118" s="14">
        <v>3033.14</v>
      </c>
      <c r="N118" s="14">
        <v>2998.13</v>
      </c>
      <c r="O118" s="14">
        <v>2996.43</v>
      </c>
      <c r="P118" s="14">
        <v>2984.97</v>
      </c>
      <c r="Q118" s="14">
        <v>2913.59</v>
      </c>
      <c r="R118" s="14">
        <v>2873.91</v>
      </c>
      <c r="S118" s="14">
        <v>2864.45</v>
      </c>
      <c r="T118" s="14">
        <v>2850.88</v>
      </c>
      <c r="U118" s="14">
        <v>2881.9</v>
      </c>
      <c r="V118" s="14">
        <v>2959.26</v>
      </c>
      <c r="W118" s="14">
        <v>3028.04</v>
      </c>
      <c r="X118" s="14">
        <v>2868.39</v>
      </c>
      <c r="Y118" s="14">
        <v>2759</v>
      </c>
    </row>
    <row r="119" spans="1:25" ht="15.75">
      <c r="A119" s="9">
        <f>A$85</f>
        <v>41720</v>
      </c>
      <c r="B119" s="14">
        <v>2747.04</v>
      </c>
      <c r="C119" s="14">
        <v>2702.51</v>
      </c>
      <c r="D119" s="14">
        <v>2648.69</v>
      </c>
      <c r="E119" s="14">
        <v>2586.41</v>
      </c>
      <c r="F119" s="14">
        <v>2567.24</v>
      </c>
      <c r="G119" s="14">
        <v>2567.75</v>
      </c>
      <c r="H119" s="14">
        <v>2541.37</v>
      </c>
      <c r="I119" s="14">
        <v>2586.31</v>
      </c>
      <c r="J119" s="14">
        <v>2723.14</v>
      </c>
      <c r="K119" s="14">
        <v>2800.12</v>
      </c>
      <c r="L119" s="14">
        <v>2886.86</v>
      </c>
      <c r="M119" s="14">
        <v>2880.3</v>
      </c>
      <c r="N119" s="14">
        <v>2817.22</v>
      </c>
      <c r="O119" s="14">
        <v>2796.54</v>
      </c>
      <c r="P119" s="14">
        <v>2794.56</v>
      </c>
      <c r="Q119" s="14">
        <v>2786.66</v>
      </c>
      <c r="R119" s="14">
        <v>2782</v>
      </c>
      <c r="S119" s="14">
        <v>2765.55</v>
      </c>
      <c r="T119" s="14">
        <v>2765.94</v>
      </c>
      <c r="U119" s="14">
        <v>2840.37</v>
      </c>
      <c r="V119" s="14">
        <v>2998.95</v>
      </c>
      <c r="W119" s="14">
        <v>2882.11</v>
      </c>
      <c r="X119" s="14">
        <v>2807.39</v>
      </c>
      <c r="Y119" s="14">
        <v>2715.8</v>
      </c>
    </row>
    <row r="120" spans="1:25" ht="15.75">
      <c r="A120" s="9">
        <f>A$86</f>
        <v>41721</v>
      </c>
      <c r="B120" s="14">
        <v>2691.1</v>
      </c>
      <c r="C120" s="14">
        <v>2573.42</v>
      </c>
      <c r="D120" s="14">
        <v>2502.02</v>
      </c>
      <c r="E120" s="14">
        <v>2491.23</v>
      </c>
      <c r="F120" s="14">
        <v>2492.46</v>
      </c>
      <c r="G120" s="14">
        <v>2492.58</v>
      </c>
      <c r="H120" s="14">
        <v>2581.24</v>
      </c>
      <c r="I120" s="14">
        <v>2543.46</v>
      </c>
      <c r="J120" s="14">
        <v>2541.42</v>
      </c>
      <c r="K120" s="14">
        <v>2691.16</v>
      </c>
      <c r="L120" s="14">
        <v>2712.21</v>
      </c>
      <c r="M120" s="14">
        <v>2725.91</v>
      </c>
      <c r="N120" s="14">
        <v>2719.43</v>
      </c>
      <c r="O120" s="14">
        <v>2717.27</v>
      </c>
      <c r="P120" s="14">
        <v>2721.12</v>
      </c>
      <c r="Q120" s="14">
        <v>2714.66</v>
      </c>
      <c r="R120" s="14">
        <v>2709.53</v>
      </c>
      <c r="S120" s="14">
        <v>2704.18</v>
      </c>
      <c r="T120" s="14">
        <v>2705.23</v>
      </c>
      <c r="U120" s="14">
        <v>2812.04</v>
      </c>
      <c r="V120" s="14">
        <v>2995.56</v>
      </c>
      <c r="W120" s="14">
        <v>2883.03</v>
      </c>
      <c r="X120" s="14">
        <v>2786.12</v>
      </c>
      <c r="Y120" s="14">
        <v>2709.6</v>
      </c>
    </row>
    <row r="121" spans="1:25" ht="15.75">
      <c r="A121" s="9">
        <f>A$87</f>
        <v>41722</v>
      </c>
      <c r="B121" s="14">
        <v>2733.3</v>
      </c>
      <c r="C121" s="14">
        <v>2609.06</v>
      </c>
      <c r="D121" s="14">
        <v>2588</v>
      </c>
      <c r="E121" s="14">
        <v>2579.68</v>
      </c>
      <c r="F121" s="14">
        <v>2576.59</v>
      </c>
      <c r="G121" s="14">
        <v>2595.72</v>
      </c>
      <c r="H121" s="14">
        <v>2779.59</v>
      </c>
      <c r="I121" s="14">
        <v>2844.52</v>
      </c>
      <c r="J121" s="14">
        <v>3020</v>
      </c>
      <c r="K121" s="14">
        <v>3370.29</v>
      </c>
      <c r="L121" s="14">
        <v>3487.48</v>
      </c>
      <c r="M121" s="14">
        <v>3407.37</v>
      </c>
      <c r="N121" s="14">
        <v>3175.15</v>
      </c>
      <c r="O121" s="14">
        <v>3285.88</v>
      </c>
      <c r="P121" s="14">
        <v>3170.88</v>
      </c>
      <c r="Q121" s="14">
        <v>3045.99</v>
      </c>
      <c r="R121" s="14">
        <v>3004.11</v>
      </c>
      <c r="S121" s="14">
        <v>2947.41</v>
      </c>
      <c r="T121" s="14">
        <v>2939.68</v>
      </c>
      <c r="U121" s="14">
        <v>3001.23</v>
      </c>
      <c r="V121" s="14">
        <v>3354.26</v>
      </c>
      <c r="W121" s="14">
        <v>3422.78</v>
      </c>
      <c r="X121" s="14">
        <v>2960.69</v>
      </c>
      <c r="Y121" s="14">
        <v>2794.42</v>
      </c>
    </row>
    <row r="122" spans="1:25" ht="15.75">
      <c r="A122" s="9">
        <f>A$88</f>
        <v>41723</v>
      </c>
      <c r="B122" s="14">
        <v>2620.68</v>
      </c>
      <c r="C122" s="14">
        <v>2580.84</v>
      </c>
      <c r="D122" s="14">
        <v>2551.95</v>
      </c>
      <c r="E122" s="14">
        <v>2550.85</v>
      </c>
      <c r="F122" s="14">
        <v>2571.28</v>
      </c>
      <c r="G122" s="14">
        <v>2583.39</v>
      </c>
      <c r="H122" s="14">
        <v>2546.73</v>
      </c>
      <c r="I122" s="14">
        <v>2648.7</v>
      </c>
      <c r="J122" s="14">
        <v>2811.65</v>
      </c>
      <c r="K122" s="14">
        <v>2977.11</v>
      </c>
      <c r="L122" s="14">
        <v>3001.81</v>
      </c>
      <c r="M122" s="14">
        <v>2994.58</v>
      </c>
      <c r="N122" s="14">
        <v>2933.43</v>
      </c>
      <c r="O122" s="14">
        <v>2935.2</v>
      </c>
      <c r="P122" s="14">
        <v>2929.81</v>
      </c>
      <c r="Q122" s="14">
        <v>2831.64</v>
      </c>
      <c r="R122" s="14">
        <v>2809.22</v>
      </c>
      <c r="S122" s="14">
        <v>2792.93</v>
      </c>
      <c r="T122" s="14">
        <v>2789.84</v>
      </c>
      <c r="U122" s="14">
        <v>2802.54</v>
      </c>
      <c r="V122" s="14">
        <v>2996.53</v>
      </c>
      <c r="W122" s="14">
        <v>3011.1</v>
      </c>
      <c r="X122" s="14">
        <v>2818.3</v>
      </c>
      <c r="Y122" s="14">
        <v>2747.96</v>
      </c>
    </row>
    <row r="123" spans="1:25" ht="15.75">
      <c r="A123" s="9">
        <f>A$89</f>
        <v>41724</v>
      </c>
      <c r="B123" s="14">
        <v>2570.19</v>
      </c>
      <c r="C123" s="14">
        <v>2506.54</v>
      </c>
      <c r="D123" s="14">
        <v>2409.48</v>
      </c>
      <c r="E123" s="14">
        <v>2406.1</v>
      </c>
      <c r="F123" s="14">
        <v>2429.38</v>
      </c>
      <c r="G123" s="14">
        <v>2470.56</v>
      </c>
      <c r="H123" s="14">
        <v>2469.87</v>
      </c>
      <c r="I123" s="14">
        <v>2664.78</v>
      </c>
      <c r="J123" s="14">
        <v>2851.85</v>
      </c>
      <c r="K123" s="14">
        <v>3020.97</v>
      </c>
      <c r="L123" s="14">
        <v>3019.84</v>
      </c>
      <c r="M123" s="14">
        <v>3013.56</v>
      </c>
      <c r="N123" s="14">
        <v>2970.16</v>
      </c>
      <c r="O123" s="14">
        <v>2975.8</v>
      </c>
      <c r="P123" s="14">
        <v>2931.19</v>
      </c>
      <c r="Q123" s="14">
        <v>2846.36</v>
      </c>
      <c r="R123" s="14">
        <v>2800.15</v>
      </c>
      <c r="S123" s="14">
        <v>2760.15</v>
      </c>
      <c r="T123" s="14">
        <v>2738.35</v>
      </c>
      <c r="U123" s="14">
        <v>2795.03</v>
      </c>
      <c r="V123" s="14">
        <v>2927.96</v>
      </c>
      <c r="W123" s="14">
        <v>3011.32</v>
      </c>
      <c r="X123" s="14">
        <v>2786.15</v>
      </c>
      <c r="Y123" s="14">
        <v>2684.17</v>
      </c>
    </row>
    <row r="124" spans="1:25" ht="15.75">
      <c r="A124" s="9">
        <f>A$90</f>
        <v>41725</v>
      </c>
      <c r="B124" s="14">
        <v>2583.16</v>
      </c>
      <c r="C124" s="14">
        <v>2545.21</v>
      </c>
      <c r="D124" s="14">
        <v>2498.01</v>
      </c>
      <c r="E124" s="14">
        <v>2488.92</v>
      </c>
      <c r="F124" s="14">
        <v>2527.05</v>
      </c>
      <c r="G124" s="14">
        <v>2550.26</v>
      </c>
      <c r="H124" s="14">
        <v>2576.95</v>
      </c>
      <c r="I124" s="14">
        <v>2648.76</v>
      </c>
      <c r="J124" s="14">
        <v>2848.51</v>
      </c>
      <c r="K124" s="14">
        <v>3025.49</v>
      </c>
      <c r="L124" s="14">
        <v>3025.49</v>
      </c>
      <c r="M124" s="14">
        <v>2974.04</v>
      </c>
      <c r="N124" s="14">
        <v>2848.25</v>
      </c>
      <c r="O124" s="14">
        <v>2845.19</v>
      </c>
      <c r="P124" s="14">
        <v>2861.51</v>
      </c>
      <c r="Q124" s="14">
        <v>2825.92</v>
      </c>
      <c r="R124" s="14">
        <v>2769.02</v>
      </c>
      <c r="S124" s="14">
        <v>2737.42</v>
      </c>
      <c r="T124" s="14">
        <v>2696.6</v>
      </c>
      <c r="U124" s="14">
        <v>2803.05</v>
      </c>
      <c r="V124" s="14">
        <v>2949.6</v>
      </c>
      <c r="W124" s="14">
        <v>2987.36</v>
      </c>
      <c r="X124" s="14">
        <v>2779.92</v>
      </c>
      <c r="Y124" s="14">
        <v>2662.45</v>
      </c>
    </row>
    <row r="125" spans="1:25" ht="15.75">
      <c r="A125" s="9">
        <f>A$91</f>
        <v>41726</v>
      </c>
      <c r="B125" s="14">
        <v>2541.36</v>
      </c>
      <c r="C125" s="14">
        <v>2485.3</v>
      </c>
      <c r="D125" s="14">
        <v>2437.39</v>
      </c>
      <c r="E125" s="14">
        <v>2433.83</v>
      </c>
      <c r="F125" s="14">
        <v>2444.54</v>
      </c>
      <c r="G125" s="14">
        <v>2513.49</v>
      </c>
      <c r="H125" s="14">
        <v>2536.51</v>
      </c>
      <c r="I125" s="14">
        <v>2590.03</v>
      </c>
      <c r="J125" s="14">
        <v>2710.49</v>
      </c>
      <c r="K125" s="14">
        <v>2850.25</v>
      </c>
      <c r="L125" s="14">
        <v>2870.79</v>
      </c>
      <c r="M125" s="14">
        <v>2849.46</v>
      </c>
      <c r="N125" s="14">
        <v>2817.05</v>
      </c>
      <c r="O125" s="14">
        <v>2810.74</v>
      </c>
      <c r="P125" s="14">
        <v>2783.77</v>
      </c>
      <c r="Q125" s="14">
        <v>2719.07</v>
      </c>
      <c r="R125" s="14">
        <v>2698.15</v>
      </c>
      <c r="S125" s="14">
        <v>2663.73</v>
      </c>
      <c r="T125" s="14">
        <v>2667.67</v>
      </c>
      <c r="U125" s="14">
        <v>2687.78</v>
      </c>
      <c r="V125" s="14">
        <v>2825.95</v>
      </c>
      <c r="W125" s="14">
        <v>2902.17</v>
      </c>
      <c r="X125" s="14">
        <v>2737.56</v>
      </c>
      <c r="Y125" s="14">
        <v>2576.71</v>
      </c>
    </row>
    <row r="126" spans="1:25" ht="15.75">
      <c r="A126" s="9">
        <f>A$92</f>
        <v>41727</v>
      </c>
      <c r="B126" s="14">
        <v>2580.34</v>
      </c>
      <c r="C126" s="14">
        <v>2544.1</v>
      </c>
      <c r="D126" s="14">
        <v>2420.84</v>
      </c>
      <c r="E126" s="14">
        <v>2395</v>
      </c>
      <c r="F126" s="14">
        <v>2388.12</v>
      </c>
      <c r="G126" s="14">
        <v>2430.21</v>
      </c>
      <c r="H126" s="14">
        <v>2544.44</v>
      </c>
      <c r="I126" s="14">
        <v>1876.68</v>
      </c>
      <c r="J126" s="14">
        <v>2457.92</v>
      </c>
      <c r="K126" s="14">
        <v>2645.67</v>
      </c>
      <c r="L126" s="14">
        <v>2724.58</v>
      </c>
      <c r="M126" s="14">
        <v>2744.26</v>
      </c>
      <c r="N126" s="14">
        <v>2686.79</v>
      </c>
      <c r="O126" s="14">
        <v>2662.55</v>
      </c>
      <c r="P126" s="14">
        <v>2657.45</v>
      </c>
      <c r="Q126" s="14">
        <v>2639.59</v>
      </c>
      <c r="R126" s="14">
        <v>2635.93</v>
      </c>
      <c r="S126" s="14">
        <v>2628.27</v>
      </c>
      <c r="T126" s="14">
        <v>2634.19</v>
      </c>
      <c r="U126" s="14">
        <v>2665.52</v>
      </c>
      <c r="V126" s="14">
        <v>2781.42</v>
      </c>
      <c r="W126" s="14">
        <v>2778.16</v>
      </c>
      <c r="X126" s="14">
        <v>2706.11</v>
      </c>
      <c r="Y126" s="14">
        <v>2573.21</v>
      </c>
    </row>
    <row r="127" spans="1:25" ht="15.75">
      <c r="A127" s="9">
        <f>A$93</f>
        <v>41728</v>
      </c>
      <c r="B127" s="14">
        <v>2588.8</v>
      </c>
      <c r="C127" s="14">
        <v>2537.25</v>
      </c>
      <c r="D127" s="14">
        <v>2488.23</v>
      </c>
      <c r="E127" s="14">
        <v>2474.52</v>
      </c>
      <c r="F127" s="14">
        <v>2474.59</v>
      </c>
      <c r="G127" s="14">
        <v>2474.81</v>
      </c>
      <c r="H127" s="14">
        <v>2465.78</v>
      </c>
      <c r="I127" s="14">
        <v>2404.79</v>
      </c>
      <c r="J127" s="14">
        <v>2460.28</v>
      </c>
      <c r="K127" s="14">
        <v>2506.65</v>
      </c>
      <c r="L127" s="14">
        <v>2665.97</v>
      </c>
      <c r="M127" s="14">
        <v>2674.72</v>
      </c>
      <c r="N127" s="14">
        <v>2677.87</v>
      </c>
      <c r="O127" s="14">
        <v>2661.69</v>
      </c>
      <c r="P127" s="14">
        <v>2661.03</v>
      </c>
      <c r="Q127" s="14">
        <v>2634.94</v>
      </c>
      <c r="R127" s="14">
        <v>2621.58</v>
      </c>
      <c r="S127" s="14">
        <v>2610.89</v>
      </c>
      <c r="T127" s="14">
        <v>2626.48</v>
      </c>
      <c r="U127" s="14">
        <v>2702.88</v>
      </c>
      <c r="V127" s="14">
        <v>2829.12</v>
      </c>
      <c r="W127" s="14">
        <v>2821.68</v>
      </c>
      <c r="X127" s="14">
        <v>2764.78</v>
      </c>
      <c r="Y127" s="14">
        <v>2642.43</v>
      </c>
    </row>
    <row r="128" spans="1:25" ht="15.75">
      <c r="A128" s="9">
        <f>A$94</f>
        <v>41729</v>
      </c>
      <c r="B128" s="14">
        <v>2580.37</v>
      </c>
      <c r="C128" s="14">
        <v>2545.96</v>
      </c>
      <c r="D128" s="14">
        <v>2471.89</v>
      </c>
      <c r="E128" s="14">
        <v>2435.97</v>
      </c>
      <c r="F128" s="14">
        <v>2461.63</v>
      </c>
      <c r="G128" s="14">
        <v>2521.4</v>
      </c>
      <c r="H128" s="14">
        <v>2569.65</v>
      </c>
      <c r="I128" s="14">
        <v>2618.1</v>
      </c>
      <c r="J128" s="14">
        <v>2793.42</v>
      </c>
      <c r="K128" s="14">
        <v>3025.27</v>
      </c>
      <c r="L128" s="14">
        <v>3032.28</v>
      </c>
      <c r="M128" s="14">
        <v>3039.9</v>
      </c>
      <c r="N128" s="14">
        <v>3008.6</v>
      </c>
      <c r="O128" s="14">
        <v>2994.64</v>
      </c>
      <c r="P128" s="14">
        <v>2954.51</v>
      </c>
      <c r="Q128" s="14">
        <v>2872.86</v>
      </c>
      <c r="R128" s="14">
        <v>2858.27</v>
      </c>
      <c r="S128" s="14">
        <v>2819.88</v>
      </c>
      <c r="T128" s="14">
        <v>2817.47</v>
      </c>
      <c r="U128" s="14">
        <v>2843.36</v>
      </c>
      <c r="V128" s="14">
        <v>2970.17</v>
      </c>
      <c r="W128" s="14">
        <v>3015.02</v>
      </c>
      <c r="X128" s="14">
        <v>2803.03</v>
      </c>
      <c r="Y128" s="14">
        <v>2645.73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41699</v>
      </c>
      <c r="B132" s="14">
        <v>2861.13</v>
      </c>
      <c r="C132" s="14">
        <v>2813.19</v>
      </c>
      <c r="D132" s="14">
        <v>2772.84</v>
      </c>
      <c r="E132" s="14">
        <v>2725.06</v>
      </c>
      <c r="F132" s="14">
        <v>2743.63</v>
      </c>
      <c r="G132" s="14">
        <v>2750.7</v>
      </c>
      <c r="H132" s="14">
        <v>2761.72</v>
      </c>
      <c r="I132" s="14">
        <v>2812.9</v>
      </c>
      <c r="J132" s="14">
        <v>2906.73</v>
      </c>
      <c r="K132" s="14">
        <v>2973.7</v>
      </c>
      <c r="L132" s="14">
        <v>3009.49</v>
      </c>
      <c r="M132" s="14">
        <v>3015.81</v>
      </c>
      <c r="N132" s="14">
        <v>2983.36</v>
      </c>
      <c r="O132" s="14">
        <v>2972.02</v>
      </c>
      <c r="P132" s="14">
        <v>2943.45</v>
      </c>
      <c r="Q132" s="14">
        <v>2938.15</v>
      </c>
      <c r="R132" s="14">
        <v>2917.02</v>
      </c>
      <c r="S132" s="14">
        <v>2911.29</v>
      </c>
      <c r="T132" s="14">
        <v>2949.22</v>
      </c>
      <c r="U132" s="14">
        <v>3033.89</v>
      </c>
      <c r="V132" s="14">
        <v>3075.86</v>
      </c>
      <c r="W132" s="14">
        <v>3031.87</v>
      </c>
      <c r="X132" s="14">
        <v>2979.83</v>
      </c>
      <c r="Y132" s="14">
        <v>2881.01</v>
      </c>
    </row>
    <row r="133" spans="1:25" ht="15.75">
      <c r="A133" s="9">
        <f>A$65</f>
        <v>41700</v>
      </c>
      <c r="B133" s="14">
        <v>2801.48</v>
      </c>
      <c r="C133" s="14">
        <v>2695.05</v>
      </c>
      <c r="D133" s="14">
        <v>2659.62</v>
      </c>
      <c r="E133" s="14">
        <v>2641.2</v>
      </c>
      <c r="F133" s="14">
        <v>2635.23</v>
      </c>
      <c r="G133" s="14">
        <v>2630.71</v>
      </c>
      <c r="H133" s="14">
        <v>2640.17</v>
      </c>
      <c r="I133" s="14">
        <v>2635.53</v>
      </c>
      <c r="J133" s="14">
        <v>2675.65</v>
      </c>
      <c r="K133" s="14">
        <v>2814.83</v>
      </c>
      <c r="L133" s="14">
        <v>2872.75</v>
      </c>
      <c r="M133" s="14">
        <v>2899.4</v>
      </c>
      <c r="N133" s="14">
        <v>2891.53</v>
      </c>
      <c r="O133" s="14">
        <v>2876.46</v>
      </c>
      <c r="P133" s="14">
        <v>2871.51</v>
      </c>
      <c r="Q133" s="14">
        <v>2862.82</v>
      </c>
      <c r="R133" s="14">
        <v>2859.07</v>
      </c>
      <c r="S133" s="14">
        <v>2850.78</v>
      </c>
      <c r="T133" s="14">
        <v>2892.02</v>
      </c>
      <c r="U133" s="14">
        <v>2998.15</v>
      </c>
      <c r="V133" s="14">
        <v>3017.38</v>
      </c>
      <c r="W133" s="14">
        <v>2989.06</v>
      </c>
      <c r="X133" s="14">
        <v>2930.87</v>
      </c>
      <c r="Y133" s="14">
        <v>2829.92</v>
      </c>
    </row>
    <row r="134" spans="1:25" ht="15.75">
      <c r="A134" s="9">
        <f>A$66</f>
        <v>41701</v>
      </c>
      <c r="B134" s="14">
        <v>2737.56</v>
      </c>
      <c r="C134" s="14">
        <v>2684.14</v>
      </c>
      <c r="D134" s="14">
        <v>2645.56</v>
      </c>
      <c r="E134" s="14">
        <v>2654.44</v>
      </c>
      <c r="F134" s="14">
        <v>2657.69</v>
      </c>
      <c r="G134" s="14">
        <v>2646.22</v>
      </c>
      <c r="H134" s="14">
        <v>2732.75</v>
      </c>
      <c r="I134" s="14">
        <v>2931.65</v>
      </c>
      <c r="J134" s="14">
        <v>3024.53</v>
      </c>
      <c r="K134" s="14">
        <v>3122.22</v>
      </c>
      <c r="L134" s="14">
        <v>3158.6</v>
      </c>
      <c r="M134" s="14">
        <v>3149.64</v>
      </c>
      <c r="N134" s="14">
        <v>3100.92</v>
      </c>
      <c r="O134" s="14">
        <v>3099.32</v>
      </c>
      <c r="P134" s="14">
        <v>3097.41</v>
      </c>
      <c r="Q134" s="14">
        <v>3055.04</v>
      </c>
      <c r="R134" s="14">
        <v>3011.28</v>
      </c>
      <c r="S134" s="14">
        <v>2984.94</v>
      </c>
      <c r="T134" s="14">
        <v>2984.42</v>
      </c>
      <c r="U134" s="14">
        <v>3085.6</v>
      </c>
      <c r="V134" s="14">
        <v>3156.27</v>
      </c>
      <c r="W134" s="14">
        <v>3107.53</v>
      </c>
      <c r="X134" s="14">
        <v>2966.31</v>
      </c>
      <c r="Y134" s="14">
        <v>2821.13</v>
      </c>
    </row>
    <row r="135" spans="1:25" ht="15.75">
      <c r="A135" s="9">
        <f>A$67</f>
        <v>41702</v>
      </c>
      <c r="B135" s="14">
        <v>2728.61</v>
      </c>
      <c r="C135" s="14">
        <v>2656.41</v>
      </c>
      <c r="D135" s="14">
        <v>2647.91</v>
      </c>
      <c r="E135" s="14">
        <v>2634.14</v>
      </c>
      <c r="F135" s="14">
        <v>2643.11</v>
      </c>
      <c r="G135" s="14">
        <v>2650.74</v>
      </c>
      <c r="H135" s="14">
        <v>2740.25</v>
      </c>
      <c r="I135" s="14">
        <v>2926.39</v>
      </c>
      <c r="J135" s="14">
        <v>2988.08</v>
      </c>
      <c r="K135" s="14">
        <v>3099.69</v>
      </c>
      <c r="L135" s="14">
        <v>3092.74</v>
      </c>
      <c r="M135" s="14">
        <v>3083.29</v>
      </c>
      <c r="N135" s="14">
        <v>3043.13</v>
      </c>
      <c r="O135" s="14">
        <v>3043.43</v>
      </c>
      <c r="P135" s="14">
        <v>3045.18</v>
      </c>
      <c r="Q135" s="14">
        <v>3003.9</v>
      </c>
      <c r="R135" s="14">
        <v>2975.74</v>
      </c>
      <c r="S135" s="14">
        <v>2967.64</v>
      </c>
      <c r="T135" s="14">
        <v>2965.49</v>
      </c>
      <c r="U135" s="14">
        <v>3034.63</v>
      </c>
      <c r="V135" s="14">
        <v>3106.4</v>
      </c>
      <c r="W135" s="14">
        <v>3075.87</v>
      </c>
      <c r="X135" s="14">
        <v>2949.93</v>
      </c>
      <c r="Y135" s="14">
        <v>2832.88</v>
      </c>
    </row>
    <row r="136" spans="1:25" ht="15.75">
      <c r="A136" s="9">
        <f>A$68</f>
        <v>41703</v>
      </c>
      <c r="B136" s="14">
        <v>2702.56</v>
      </c>
      <c r="C136" s="14">
        <v>2649.63</v>
      </c>
      <c r="D136" s="14">
        <v>2632.28</v>
      </c>
      <c r="E136" s="14">
        <v>2623.9</v>
      </c>
      <c r="F136" s="14">
        <v>2633.52</v>
      </c>
      <c r="G136" s="14">
        <v>2659.3</v>
      </c>
      <c r="H136" s="14">
        <v>2774.27</v>
      </c>
      <c r="I136" s="14">
        <v>2919.08</v>
      </c>
      <c r="J136" s="14">
        <v>3000.76</v>
      </c>
      <c r="K136" s="14">
        <v>3073.4</v>
      </c>
      <c r="L136" s="14">
        <v>3089.57</v>
      </c>
      <c r="M136" s="14">
        <v>3073.64</v>
      </c>
      <c r="N136" s="14">
        <v>3047.89</v>
      </c>
      <c r="O136" s="14">
        <v>3061.28</v>
      </c>
      <c r="P136" s="14">
        <v>3054.52</v>
      </c>
      <c r="Q136" s="14">
        <v>3021.81</v>
      </c>
      <c r="R136" s="14">
        <v>2992.12</v>
      </c>
      <c r="S136" s="14">
        <v>2971.57</v>
      </c>
      <c r="T136" s="14">
        <v>2976.59</v>
      </c>
      <c r="U136" s="14">
        <v>3071.02</v>
      </c>
      <c r="V136" s="14">
        <v>3131.5</v>
      </c>
      <c r="W136" s="14">
        <v>3072.5</v>
      </c>
      <c r="X136" s="14">
        <v>2975.21</v>
      </c>
      <c r="Y136" s="14">
        <v>2828.04</v>
      </c>
    </row>
    <row r="137" spans="1:25" ht="15.75">
      <c r="A137" s="9">
        <f>A$69</f>
        <v>41704</v>
      </c>
      <c r="B137" s="14">
        <v>2658.61</v>
      </c>
      <c r="C137" s="14">
        <v>2613.98</v>
      </c>
      <c r="D137" s="14">
        <v>2586.74</v>
      </c>
      <c r="E137" s="14">
        <v>2573.97</v>
      </c>
      <c r="F137" s="14">
        <v>2599.52</v>
      </c>
      <c r="G137" s="14">
        <v>2646.2</v>
      </c>
      <c r="H137" s="14">
        <v>2728.18</v>
      </c>
      <c r="I137" s="14">
        <v>2906.97</v>
      </c>
      <c r="J137" s="14">
        <v>2999.46</v>
      </c>
      <c r="K137" s="14">
        <v>3126.06</v>
      </c>
      <c r="L137" s="14">
        <v>3140.8</v>
      </c>
      <c r="M137" s="14">
        <v>3055.95</v>
      </c>
      <c r="N137" s="14">
        <v>3025.98</v>
      </c>
      <c r="O137" s="14">
        <v>3031.4</v>
      </c>
      <c r="P137" s="14">
        <v>3039.6</v>
      </c>
      <c r="Q137" s="14">
        <v>3014.78</v>
      </c>
      <c r="R137" s="14">
        <v>2977.25</v>
      </c>
      <c r="S137" s="14">
        <v>2970.62</v>
      </c>
      <c r="T137" s="14">
        <v>2988.22</v>
      </c>
      <c r="U137" s="14">
        <v>3090.66</v>
      </c>
      <c r="V137" s="14">
        <v>3091.96</v>
      </c>
      <c r="W137" s="14">
        <v>3058.49</v>
      </c>
      <c r="X137" s="14">
        <v>2982.36</v>
      </c>
      <c r="Y137" s="14">
        <v>2842.09</v>
      </c>
    </row>
    <row r="138" spans="1:25" ht="15.75">
      <c r="A138" s="9">
        <f>A$70</f>
        <v>41705</v>
      </c>
      <c r="B138" s="14">
        <v>2735.8</v>
      </c>
      <c r="C138" s="14">
        <v>2696.03</v>
      </c>
      <c r="D138" s="14">
        <v>2665.76</v>
      </c>
      <c r="E138" s="14">
        <v>2658.86</v>
      </c>
      <c r="F138" s="14">
        <v>2672.03</v>
      </c>
      <c r="G138" s="14">
        <v>2717.14</v>
      </c>
      <c r="H138" s="14">
        <v>2773.41</v>
      </c>
      <c r="I138" s="14">
        <v>2900.49</v>
      </c>
      <c r="J138" s="14">
        <v>3010.11</v>
      </c>
      <c r="K138" s="14">
        <v>3157.37</v>
      </c>
      <c r="L138" s="14">
        <v>3149.98</v>
      </c>
      <c r="M138" s="14">
        <v>3113.68</v>
      </c>
      <c r="N138" s="14">
        <v>3062.82</v>
      </c>
      <c r="O138" s="14">
        <v>3053.26</v>
      </c>
      <c r="P138" s="14">
        <v>3025.53</v>
      </c>
      <c r="Q138" s="14">
        <v>2973.78</v>
      </c>
      <c r="R138" s="14">
        <v>2959.23</v>
      </c>
      <c r="S138" s="14">
        <v>2942.29</v>
      </c>
      <c r="T138" s="14">
        <v>2947.49</v>
      </c>
      <c r="U138" s="14">
        <v>3039.28</v>
      </c>
      <c r="V138" s="14">
        <v>3146.07</v>
      </c>
      <c r="W138" s="14">
        <v>3082.25</v>
      </c>
      <c r="X138" s="14">
        <v>2964.36</v>
      </c>
      <c r="Y138" s="14">
        <v>2847.07</v>
      </c>
    </row>
    <row r="139" spans="1:25" ht="15.75">
      <c r="A139" s="9">
        <f>A$71</f>
        <v>41706</v>
      </c>
      <c r="B139" s="14">
        <v>2826.5</v>
      </c>
      <c r="C139" s="14">
        <v>2772.67</v>
      </c>
      <c r="D139" s="14">
        <v>2752.77</v>
      </c>
      <c r="E139" s="14">
        <v>2704.06</v>
      </c>
      <c r="F139" s="14">
        <v>2647.99</v>
      </c>
      <c r="G139" s="14">
        <v>2638.11</v>
      </c>
      <c r="H139" s="14">
        <v>2652.01</v>
      </c>
      <c r="I139" s="14">
        <v>2741.57</v>
      </c>
      <c r="J139" s="14">
        <v>2772.45</v>
      </c>
      <c r="K139" s="14">
        <v>2865.43</v>
      </c>
      <c r="L139" s="14">
        <v>2927.97</v>
      </c>
      <c r="M139" s="14">
        <v>2934.54</v>
      </c>
      <c r="N139" s="14">
        <v>2923.9</v>
      </c>
      <c r="O139" s="14">
        <v>2911.4</v>
      </c>
      <c r="P139" s="14">
        <v>2896.68</v>
      </c>
      <c r="Q139" s="14">
        <v>2873</v>
      </c>
      <c r="R139" s="14">
        <v>2849.27</v>
      </c>
      <c r="S139" s="14">
        <v>2822.99</v>
      </c>
      <c r="T139" s="14">
        <v>2863.5</v>
      </c>
      <c r="U139" s="14">
        <v>2983.59</v>
      </c>
      <c r="V139" s="14">
        <v>3046.28</v>
      </c>
      <c r="W139" s="14">
        <v>3020.72</v>
      </c>
      <c r="X139" s="14">
        <v>2964.94</v>
      </c>
      <c r="Y139" s="14">
        <v>2830.25</v>
      </c>
    </row>
    <row r="140" spans="1:25" ht="15.75">
      <c r="A140" s="9">
        <f>A$72</f>
        <v>41707</v>
      </c>
      <c r="B140" s="14">
        <v>2841.31</v>
      </c>
      <c r="C140" s="14">
        <v>2793.37</v>
      </c>
      <c r="D140" s="14">
        <v>2734.51</v>
      </c>
      <c r="E140" s="14">
        <v>2721.05</v>
      </c>
      <c r="F140" s="14">
        <v>2665.52</v>
      </c>
      <c r="G140" s="14">
        <v>2656.7</v>
      </c>
      <c r="H140" s="14">
        <v>2732.38</v>
      </c>
      <c r="I140" s="14">
        <v>2763.79</v>
      </c>
      <c r="J140" s="14">
        <v>2797.04</v>
      </c>
      <c r="K140" s="14">
        <v>2854.01</v>
      </c>
      <c r="L140" s="14">
        <v>2911.86</v>
      </c>
      <c r="M140" s="14">
        <v>2923.5</v>
      </c>
      <c r="N140" s="14">
        <v>2912.36</v>
      </c>
      <c r="O140" s="14">
        <v>2891.97</v>
      </c>
      <c r="P140" s="14">
        <v>2877.27</v>
      </c>
      <c r="Q140" s="14">
        <v>2870.17</v>
      </c>
      <c r="R140" s="14">
        <v>2859.62</v>
      </c>
      <c r="S140" s="14">
        <v>2850.02</v>
      </c>
      <c r="T140" s="14">
        <v>2881.23</v>
      </c>
      <c r="U140" s="14">
        <v>2985.56</v>
      </c>
      <c r="V140" s="14">
        <v>3057.9</v>
      </c>
      <c r="W140" s="14">
        <v>3028.2</v>
      </c>
      <c r="X140" s="14">
        <v>2956.66</v>
      </c>
      <c r="Y140" s="14">
        <v>2846.81</v>
      </c>
    </row>
    <row r="141" spans="1:25" ht="15.75">
      <c r="A141" s="9">
        <f>A$73</f>
        <v>41708</v>
      </c>
      <c r="B141" s="14">
        <v>2854.66</v>
      </c>
      <c r="C141" s="14">
        <v>2744.58</v>
      </c>
      <c r="D141" s="14">
        <v>2669.05</v>
      </c>
      <c r="E141" s="14">
        <v>2647.28</v>
      </c>
      <c r="F141" s="14">
        <v>2644.83</v>
      </c>
      <c r="G141" s="14">
        <v>2647.84</v>
      </c>
      <c r="H141" s="14">
        <v>2717.95</v>
      </c>
      <c r="I141" s="14">
        <v>2785.94</v>
      </c>
      <c r="J141" s="14">
        <v>2847.24</v>
      </c>
      <c r="K141" s="14">
        <v>2922.13</v>
      </c>
      <c r="L141" s="14">
        <v>2953.7</v>
      </c>
      <c r="M141" s="14">
        <v>2959.26</v>
      </c>
      <c r="N141" s="14">
        <v>2944.16</v>
      </c>
      <c r="O141" s="14">
        <v>2933.25</v>
      </c>
      <c r="P141" s="14">
        <v>2931.44</v>
      </c>
      <c r="Q141" s="14">
        <v>2923.89</v>
      </c>
      <c r="R141" s="14">
        <v>2917.69</v>
      </c>
      <c r="S141" s="14">
        <v>2890.89</v>
      </c>
      <c r="T141" s="14">
        <v>2943.93</v>
      </c>
      <c r="U141" s="14">
        <v>3061.31</v>
      </c>
      <c r="V141" s="14">
        <v>3117.26</v>
      </c>
      <c r="W141" s="14">
        <v>3069.17</v>
      </c>
      <c r="X141" s="14">
        <v>2992.99</v>
      </c>
      <c r="Y141" s="14">
        <v>2920.89</v>
      </c>
    </row>
    <row r="142" spans="1:25" ht="15.75">
      <c r="A142" s="9">
        <f>A$74</f>
        <v>41709</v>
      </c>
      <c r="B142" s="14">
        <v>2785.4</v>
      </c>
      <c r="C142" s="14">
        <v>2627.59</v>
      </c>
      <c r="D142" s="14">
        <v>2580.7</v>
      </c>
      <c r="E142" s="14">
        <v>2564.58</v>
      </c>
      <c r="F142" s="14">
        <v>2567.61</v>
      </c>
      <c r="G142" s="14">
        <v>2614.71</v>
      </c>
      <c r="H142" s="14">
        <v>2829.78</v>
      </c>
      <c r="I142" s="14">
        <v>2963.02</v>
      </c>
      <c r="J142" s="14">
        <v>3064.22</v>
      </c>
      <c r="K142" s="14">
        <v>3228.84</v>
      </c>
      <c r="L142" s="14">
        <v>3204.12</v>
      </c>
      <c r="M142" s="14">
        <v>3219.89</v>
      </c>
      <c r="N142" s="14">
        <v>3107.23</v>
      </c>
      <c r="O142" s="14">
        <v>3121.82</v>
      </c>
      <c r="P142" s="14">
        <v>3115.84</v>
      </c>
      <c r="Q142" s="14">
        <v>3072.54</v>
      </c>
      <c r="R142" s="14">
        <v>3029.86</v>
      </c>
      <c r="S142" s="14">
        <v>2997.76</v>
      </c>
      <c r="T142" s="14">
        <v>3010.66</v>
      </c>
      <c r="U142" s="14">
        <v>3127.89</v>
      </c>
      <c r="V142" s="14">
        <v>3137.09</v>
      </c>
      <c r="W142" s="14">
        <v>3147.95</v>
      </c>
      <c r="X142" s="14">
        <v>2996.63</v>
      </c>
      <c r="Y142" s="14">
        <v>2924.98</v>
      </c>
    </row>
    <row r="143" spans="1:25" ht="15.75">
      <c r="A143" s="9">
        <f>A$75</f>
        <v>41710</v>
      </c>
      <c r="B143" s="14">
        <v>2772.15</v>
      </c>
      <c r="C143" s="14">
        <v>2639.96</v>
      </c>
      <c r="D143" s="14">
        <v>2611.69</v>
      </c>
      <c r="E143" s="14">
        <v>2612.52</v>
      </c>
      <c r="F143" s="14">
        <v>2620.78</v>
      </c>
      <c r="G143" s="14">
        <v>2692.08</v>
      </c>
      <c r="H143" s="14">
        <v>2840.15</v>
      </c>
      <c r="I143" s="14">
        <v>2978.89</v>
      </c>
      <c r="J143" s="14">
        <v>3059.29</v>
      </c>
      <c r="K143" s="14">
        <v>3205.63</v>
      </c>
      <c r="L143" s="14">
        <v>3230</v>
      </c>
      <c r="M143" s="14">
        <v>3221.47</v>
      </c>
      <c r="N143" s="14">
        <v>3106.6</v>
      </c>
      <c r="O143" s="14">
        <v>3107.81</v>
      </c>
      <c r="P143" s="14">
        <v>3095.21</v>
      </c>
      <c r="Q143" s="14">
        <v>3031.05</v>
      </c>
      <c r="R143" s="14">
        <v>3021.15</v>
      </c>
      <c r="S143" s="14">
        <v>3008.9</v>
      </c>
      <c r="T143" s="14">
        <v>3018.48</v>
      </c>
      <c r="U143" s="14">
        <v>3104.38</v>
      </c>
      <c r="V143" s="14">
        <v>3177.7</v>
      </c>
      <c r="W143" s="14">
        <v>3124.54</v>
      </c>
      <c r="X143" s="14">
        <v>3015.07</v>
      </c>
      <c r="Y143" s="14">
        <v>2933.82</v>
      </c>
    </row>
    <row r="144" spans="1:25" ht="15.75">
      <c r="A144" s="9">
        <f>A$76</f>
        <v>41711</v>
      </c>
      <c r="B144" s="14">
        <v>2754.84</v>
      </c>
      <c r="C144" s="14">
        <v>2622.88</v>
      </c>
      <c r="D144" s="14">
        <v>2610.31</v>
      </c>
      <c r="E144" s="14">
        <v>2609.39</v>
      </c>
      <c r="F144" s="14">
        <v>2615.2</v>
      </c>
      <c r="G144" s="14">
        <v>2692.82</v>
      </c>
      <c r="H144" s="14">
        <v>2810.22</v>
      </c>
      <c r="I144" s="14">
        <v>2943.67</v>
      </c>
      <c r="J144" s="14">
        <v>3021.86</v>
      </c>
      <c r="K144" s="14">
        <v>3141.92</v>
      </c>
      <c r="L144" s="14">
        <v>3141.04</v>
      </c>
      <c r="M144" s="14">
        <v>3136.36</v>
      </c>
      <c r="N144" s="14">
        <v>3079.03</v>
      </c>
      <c r="O144" s="14">
        <v>3089.64</v>
      </c>
      <c r="P144" s="14">
        <v>3086.87</v>
      </c>
      <c r="Q144" s="14">
        <v>3059.8</v>
      </c>
      <c r="R144" s="14">
        <v>3022.08</v>
      </c>
      <c r="S144" s="14">
        <v>2997.69</v>
      </c>
      <c r="T144" s="14">
        <v>3002.9</v>
      </c>
      <c r="U144" s="14">
        <v>3048.83</v>
      </c>
      <c r="V144" s="14">
        <v>3116.06</v>
      </c>
      <c r="W144" s="14">
        <v>3134.46</v>
      </c>
      <c r="X144" s="14">
        <v>3002.37</v>
      </c>
      <c r="Y144" s="14">
        <v>2911.36</v>
      </c>
    </row>
    <row r="145" spans="1:25" ht="15.75">
      <c r="A145" s="9">
        <f>A$77</f>
        <v>41712</v>
      </c>
      <c r="B145" s="14">
        <v>2747.1</v>
      </c>
      <c r="C145" s="14">
        <v>2672.64</v>
      </c>
      <c r="D145" s="14">
        <v>2646.07</v>
      </c>
      <c r="E145" s="14">
        <v>2631.63</v>
      </c>
      <c r="F145" s="14">
        <v>2645.09</v>
      </c>
      <c r="G145" s="14">
        <v>2684.38</v>
      </c>
      <c r="H145" s="14">
        <v>2791.47</v>
      </c>
      <c r="I145" s="14">
        <v>2953.22</v>
      </c>
      <c r="J145" s="14">
        <v>3046.59</v>
      </c>
      <c r="K145" s="14">
        <v>3165.06</v>
      </c>
      <c r="L145" s="14">
        <v>3152.11</v>
      </c>
      <c r="M145" s="14">
        <v>3118.92</v>
      </c>
      <c r="N145" s="14">
        <v>3109.69</v>
      </c>
      <c r="O145" s="14">
        <v>3064.33</v>
      </c>
      <c r="P145" s="14">
        <v>3053.73</v>
      </c>
      <c r="Q145" s="14">
        <v>3025.55</v>
      </c>
      <c r="R145" s="14">
        <v>3007.53</v>
      </c>
      <c r="S145" s="14">
        <v>2988.66</v>
      </c>
      <c r="T145" s="14">
        <v>2992.9</v>
      </c>
      <c r="U145" s="14">
        <v>3029.28</v>
      </c>
      <c r="V145" s="14">
        <v>3089.07</v>
      </c>
      <c r="W145" s="14">
        <v>3127.18</v>
      </c>
      <c r="X145" s="14">
        <v>2995.57</v>
      </c>
      <c r="Y145" s="14">
        <v>2871.57</v>
      </c>
    </row>
    <row r="146" spans="1:25" ht="15.75">
      <c r="A146" s="9">
        <f>A$78</f>
        <v>41713</v>
      </c>
      <c r="B146" s="14">
        <v>2863.22</v>
      </c>
      <c r="C146" s="14">
        <v>2795</v>
      </c>
      <c r="D146" s="14">
        <v>2707.28</v>
      </c>
      <c r="E146" s="14">
        <v>2694.12</v>
      </c>
      <c r="F146" s="14">
        <v>2693.37</v>
      </c>
      <c r="G146" s="14">
        <v>2711.95</v>
      </c>
      <c r="H146" s="14">
        <v>2744.49</v>
      </c>
      <c r="I146" s="14">
        <v>2804.22</v>
      </c>
      <c r="J146" s="14">
        <v>2852.6</v>
      </c>
      <c r="K146" s="14">
        <v>2950.59</v>
      </c>
      <c r="L146" s="14">
        <v>2990.19</v>
      </c>
      <c r="M146" s="14">
        <v>2986.38</v>
      </c>
      <c r="N146" s="14">
        <v>2954.65</v>
      </c>
      <c r="O146" s="14">
        <v>2939.56</v>
      </c>
      <c r="P146" s="14">
        <v>2904.2</v>
      </c>
      <c r="Q146" s="14">
        <v>2888.7</v>
      </c>
      <c r="R146" s="14">
        <v>2881.21</v>
      </c>
      <c r="S146" s="14">
        <v>2875.53</v>
      </c>
      <c r="T146" s="14">
        <v>2891.11</v>
      </c>
      <c r="U146" s="14">
        <v>2977.56</v>
      </c>
      <c r="V146" s="14">
        <v>3066.1</v>
      </c>
      <c r="W146" s="14">
        <v>3033.53</v>
      </c>
      <c r="X146" s="14">
        <v>2968.02</v>
      </c>
      <c r="Y146" s="14">
        <v>2893.64</v>
      </c>
    </row>
    <row r="147" spans="1:25" ht="15.75">
      <c r="A147" s="9">
        <f>A$79</f>
        <v>41714</v>
      </c>
      <c r="B147" s="14">
        <v>2845.01</v>
      </c>
      <c r="C147" s="14">
        <v>2736.21</v>
      </c>
      <c r="D147" s="14">
        <v>2651.9</v>
      </c>
      <c r="E147" s="14">
        <v>2643.88</v>
      </c>
      <c r="F147" s="14">
        <v>2643.39</v>
      </c>
      <c r="G147" s="14">
        <v>2652.53</v>
      </c>
      <c r="H147" s="14">
        <v>2676.88</v>
      </c>
      <c r="I147" s="14">
        <v>2662.13</v>
      </c>
      <c r="J147" s="14">
        <v>2785.18</v>
      </c>
      <c r="K147" s="14">
        <v>2851.52</v>
      </c>
      <c r="L147" s="14">
        <v>2893.55</v>
      </c>
      <c r="M147" s="14">
        <v>2903.41</v>
      </c>
      <c r="N147" s="14">
        <v>2890.71</v>
      </c>
      <c r="O147" s="14">
        <v>2881.83</v>
      </c>
      <c r="P147" s="14">
        <v>2874.79</v>
      </c>
      <c r="Q147" s="14">
        <v>2869.97</v>
      </c>
      <c r="R147" s="14">
        <v>2871.49</v>
      </c>
      <c r="S147" s="14">
        <v>2863.59</v>
      </c>
      <c r="T147" s="14">
        <v>2881.22</v>
      </c>
      <c r="U147" s="14">
        <v>2991.16</v>
      </c>
      <c r="V147" s="14">
        <v>3076.45</v>
      </c>
      <c r="W147" s="14">
        <v>3034.77</v>
      </c>
      <c r="X147" s="14">
        <v>2974.73</v>
      </c>
      <c r="Y147" s="14">
        <v>2900.09</v>
      </c>
    </row>
    <row r="148" spans="1:25" ht="15.75">
      <c r="A148" s="9">
        <f>A$80</f>
        <v>41715</v>
      </c>
      <c r="B148" s="14">
        <v>2827.93</v>
      </c>
      <c r="C148" s="14">
        <v>2651.85</v>
      </c>
      <c r="D148" s="14">
        <v>2621.72</v>
      </c>
      <c r="E148" s="14">
        <v>2605.29</v>
      </c>
      <c r="F148" s="14">
        <v>2605.68</v>
      </c>
      <c r="G148" s="14">
        <v>2620.45</v>
      </c>
      <c r="H148" s="14">
        <v>2826.62</v>
      </c>
      <c r="I148" s="14">
        <v>2969.88</v>
      </c>
      <c r="J148" s="14">
        <v>3073.04</v>
      </c>
      <c r="K148" s="14">
        <v>3208.5</v>
      </c>
      <c r="L148" s="14">
        <v>3204.59</v>
      </c>
      <c r="M148" s="14">
        <v>3171.67</v>
      </c>
      <c r="N148" s="14">
        <v>3123.65</v>
      </c>
      <c r="O148" s="14">
        <v>3135.93</v>
      </c>
      <c r="P148" s="14">
        <v>3136.92</v>
      </c>
      <c r="Q148" s="14">
        <v>3096.51</v>
      </c>
      <c r="R148" s="14">
        <v>3033.34</v>
      </c>
      <c r="S148" s="14">
        <v>3005.53</v>
      </c>
      <c r="T148" s="14">
        <v>3021.44</v>
      </c>
      <c r="U148" s="14">
        <v>3087.59</v>
      </c>
      <c r="V148" s="14">
        <v>3142.8</v>
      </c>
      <c r="W148" s="14">
        <v>3160.4</v>
      </c>
      <c r="X148" s="14">
        <v>3012.29</v>
      </c>
      <c r="Y148" s="14">
        <v>2939.86</v>
      </c>
    </row>
    <row r="149" spans="1:25" ht="15.75">
      <c r="A149" s="9">
        <f>A$81</f>
        <v>41716</v>
      </c>
      <c r="B149" s="14">
        <v>2812.4</v>
      </c>
      <c r="C149" s="14">
        <v>2656.63</v>
      </c>
      <c r="D149" s="14">
        <v>2595.66</v>
      </c>
      <c r="E149" s="14">
        <v>2582.56</v>
      </c>
      <c r="F149" s="14">
        <v>2596.12</v>
      </c>
      <c r="G149" s="14">
        <v>2730.35</v>
      </c>
      <c r="H149" s="14">
        <v>2882.7</v>
      </c>
      <c r="I149" s="14">
        <v>2985.17</v>
      </c>
      <c r="J149" s="14">
        <v>3059.25</v>
      </c>
      <c r="K149" s="14">
        <v>3149.19</v>
      </c>
      <c r="L149" s="14">
        <v>3146.99</v>
      </c>
      <c r="M149" s="14">
        <v>3136.61</v>
      </c>
      <c r="N149" s="14">
        <v>3097.32</v>
      </c>
      <c r="O149" s="14">
        <v>3083.74</v>
      </c>
      <c r="P149" s="14">
        <v>3075.47</v>
      </c>
      <c r="Q149" s="14">
        <v>3047.15</v>
      </c>
      <c r="R149" s="14">
        <v>3020.34</v>
      </c>
      <c r="S149" s="14">
        <v>3007.83</v>
      </c>
      <c r="T149" s="14">
        <v>2999.33</v>
      </c>
      <c r="U149" s="14">
        <v>3031.97</v>
      </c>
      <c r="V149" s="14">
        <v>3095.08</v>
      </c>
      <c r="W149" s="14">
        <v>3121.11</v>
      </c>
      <c r="X149" s="14">
        <v>3009.66</v>
      </c>
      <c r="Y149" s="14">
        <v>2926.65</v>
      </c>
    </row>
    <row r="150" spans="1:25" ht="15.75">
      <c r="A150" s="9">
        <f>A$82</f>
        <v>41717</v>
      </c>
      <c r="B150" s="14">
        <v>2751.93</v>
      </c>
      <c r="C150" s="14">
        <v>2599.69</v>
      </c>
      <c r="D150" s="14">
        <v>2567.79</v>
      </c>
      <c r="E150" s="14">
        <v>2551.31</v>
      </c>
      <c r="F150" s="14">
        <v>2561.81</v>
      </c>
      <c r="G150" s="14">
        <v>2661.89</v>
      </c>
      <c r="H150" s="14">
        <v>2809.9</v>
      </c>
      <c r="I150" s="14">
        <v>2946.32</v>
      </c>
      <c r="J150" s="14">
        <v>3054.71</v>
      </c>
      <c r="K150" s="14">
        <v>3141.93</v>
      </c>
      <c r="L150" s="14">
        <v>3154.93</v>
      </c>
      <c r="M150" s="14">
        <v>3138.12</v>
      </c>
      <c r="N150" s="14">
        <v>3126.16</v>
      </c>
      <c r="O150" s="14">
        <v>3128.84</v>
      </c>
      <c r="P150" s="14">
        <v>3131.94</v>
      </c>
      <c r="Q150" s="14">
        <v>3116.89</v>
      </c>
      <c r="R150" s="14">
        <v>3064.1</v>
      </c>
      <c r="S150" s="14">
        <v>3031.56</v>
      </c>
      <c r="T150" s="14">
        <v>3038.8</v>
      </c>
      <c r="U150" s="14">
        <v>3102.54</v>
      </c>
      <c r="V150" s="14">
        <v>3134.95</v>
      </c>
      <c r="W150" s="14">
        <v>3148</v>
      </c>
      <c r="X150" s="14">
        <v>3016.01</v>
      </c>
      <c r="Y150" s="14">
        <v>2912.54</v>
      </c>
    </row>
    <row r="151" spans="1:25" ht="15.75">
      <c r="A151" s="9">
        <f>A$83</f>
        <v>41718</v>
      </c>
      <c r="B151" s="14">
        <v>2673.8</v>
      </c>
      <c r="C151" s="14">
        <v>2585.45</v>
      </c>
      <c r="D151" s="14">
        <v>2560.19</v>
      </c>
      <c r="E151" s="14">
        <v>2542.31</v>
      </c>
      <c r="F151" s="14">
        <v>2558.03</v>
      </c>
      <c r="G151" s="14">
        <v>2607.27</v>
      </c>
      <c r="H151" s="14">
        <v>2674.71</v>
      </c>
      <c r="I151" s="14">
        <v>2923.25</v>
      </c>
      <c r="J151" s="14">
        <v>3030.01</v>
      </c>
      <c r="K151" s="14">
        <v>3140.11</v>
      </c>
      <c r="L151" s="14">
        <v>3152.31</v>
      </c>
      <c r="M151" s="14">
        <v>3149.03</v>
      </c>
      <c r="N151" s="14">
        <v>3129.11</v>
      </c>
      <c r="O151" s="14">
        <v>3128.89</v>
      </c>
      <c r="P151" s="14">
        <v>3136.69</v>
      </c>
      <c r="Q151" s="14">
        <v>3115.48</v>
      </c>
      <c r="R151" s="14">
        <v>3056.29</v>
      </c>
      <c r="S151" s="14">
        <v>3022.38</v>
      </c>
      <c r="T151" s="14">
        <v>3019.29</v>
      </c>
      <c r="U151" s="14">
        <v>3102.45</v>
      </c>
      <c r="V151" s="14">
        <v>3149.2</v>
      </c>
      <c r="W151" s="14">
        <v>3148.21</v>
      </c>
      <c r="X151" s="14">
        <v>3010.51</v>
      </c>
      <c r="Y151" s="14">
        <v>2929.33</v>
      </c>
    </row>
    <row r="152" spans="1:25" ht="15.75">
      <c r="A152" s="9">
        <f>A$84</f>
        <v>41719</v>
      </c>
      <c r="B152" s="14">
        <v>2740.72</v>
      </c>
      <c r="C152" s="14">
        <v>2601.63</v>
      </c>
      <c r="D152" s="14">
        <v>2488.12</v>
      </c>
      <c r="E152" s="14">
        <v>2560.9</v>
      </c>
      <c r="F152" s="14">
        <v>2599.4</v>
      </c>
      <c r="G152" s="14">
        <v>2657.25</v>
      </c>
      <c r="H152" s="14">
        <v>2819.02</v>
      </c>
      <c r="I152" s="14">
        <v>2931.7</v>
      </c>
      <c r="J152" s="14">
        <v>3010.95</v>
      </c>
      <c r="K152" s="14">
        <v>3165.06</v>
      </c>
      <c r="L152" s="14">
        <v>3165.55</v>
      </c>
      <c r="M152" s="14">
        <v>3160.9</v>
      </c>
      <c r="N152" s="14">
        <v>3125.89</v>
      </c>
      <c r="O152" s="14">
        <v>3124.19</v>
      </c>
      <c r="P152" s="14">
        <v>3112.73</v>
      </c>
      <c r="Q152" s="14">
        <v>3041.35</v>
      </c>
      <c r="R152" s="14">
        <v>3001.67</v>
      </c>
      <c r="S152" s="14">
        <v>2992.21</v>
      </c>
      <c r="T152" s="14">
        <v>2978.64</v>
      </c>
      <c r="U152" s="14">
        <v>3009.66</v>
      </c>
      <c r="V152" s="14">
        <v>3087.02</v>
      </c>
      <c r="W152" s="14">
        <v>3155.8</v>
      </c>
      <c r="X152" s="14">
        <v>2996.15</v>
      </c>
      <c r="Y152" s="14">
        <v>2886.76</v>
      </c>
    </row>
    <row r="153" spans="1:25" ht="15.75">
      <c r="A153" s="9">
        <f>A$85</f>
        <v>41720</v>
      </c>
      <c r="B153" s="14">
        <v>2874.8</v>
      </c>
      <c r="C153" s="14">
        <v>2830.27</v>
      </c>
      <c r="D153" s="14">
        <v>2776.45</v>
      </c>
      <c r="E153" s="14">
        <v>2714.17</v>
      </c>
      <c r="F153" s="14">
        <v>2695</v>
      </c>
      <c r="G153" s="14">
        <v>2695.51</v>
      </c>
      <c r="H153" s="14">
        <v>2669.13</v>
      </c>
      <c r="I153" s="14">
        <v>2714.07</v>
      </c>
      <c r="J153" s="14">
        <v>2850.9</v>
      </c>
      <c r="K153" s="14">
        <v>2927.88</v>
      </c>
      <c r="L153" s="14">
        <v>3014.62</v>
      </c>
      <c r="M153" s="14">
        <v>3008.06</v>
      </c>
      <c r="N153" s="14">
        <v>2944.98</v>
      </c>
      <c r="O153" s="14">
        <v>2924.3</v>
      </c>
      <c r="P153" s="14">
        <v>2922.32</v>
      </c>
      <c r="Q153" s="14">
        <v>2914.42</v>
      </c>
      <c r="R153" s="14">
        <v>2909.76</v>
      </c>
      <c r="S153" s="14">
        <v>2893.31</v>
      </c>
      <c r="T153" s="14">
        <v>2893.7</v>
      </c>
      <c r="U153" s="14">
        <v>2968.13</v>
      </c>
      <c r="V153" s="14">
        <v>3126.71</v>
      </c>
      <c r="W153" s="14">
        <v>3009.87</v>
      </c>
      <c r="X153" s="14">
        <v>2935.15</v>
      </c>
      <c r="Y153" s="14">
        <v>2843.56</v>
      </c>
    </row>
    <row r="154" spans="1:25" ht="15.75">
      <c r="A154" s="9">
        <f>A$86</f>
        <v>41721</v>
      </c>
      <c r="B154" s="14">
        <v>2818.86</v>
      </c>
      <c r="C154" s="14">
        <v>2701.18</v>
      </c>
      <c r="D154" s="14">
        <v>2629.78</v>
      </c>
      <c r="E154" s="14">
        <v>2618.99</v>
      </c>
      <c r="F154" s="14">
        <v>2620.22</v>
      </c>
      <c r="G154" s="14">
        <v>2620.34</v>
      </c>
      <c r="H154" s="14">
        <v>2709</v>
      </c>
      <c r="I154" s="14">
        <v>2671.22</v>
      </c>
      <c r="J154" s="14">
        <v>2669.18</v>
      </c>
      <c r="K154" s="14">
        <v>2818.92</v>
      </c>
      <c r="L154" s="14">
        <v>2839.97</v>
      </c>
      <c r="M154" s="14">
        <v>2853.67</v>
      </c>
      <c r="N154" s="14">
        <v>2847.19</v>
      </c>
      <c r="O154" s="14">
        <v>2845.03</v>
      </c>
      <c r="P154" s="14">
        <v>2848.88</v>
      </c>
      <c r="Q154" s="14">
        <v>2842.42</v>
      </c>
      <c r="R154" s="14">
        <v>2837.29</v>
      </c>
      <c r="S154" s="14">
        <v>2831.94</v>
      </c>
      <c r="T154" s="14">
        <v>2832.99</v>
      </c>
      <c r="U154" s="14">
        <v>2939.8</v>
      </c>
      <c r="V154" s="14">
        <v>3123.32</v>
      </c>
      <c r="W154" s="14">
        <v>3010.79</v>
      </c>
      <c r="X154" s="14">
        <v>2913.88</v>
      </c>
      <c r="Y154" s="14">
        <v>2837.36</v>
      </c>
    </row>
    <row r="155" spans="1:25" ht="15.75">
      <c r="A155" s="9">
        <f>A$87</f>
        <v>41722</v>
      </c>
      <c r="B155" s="14">
        <v>2861.06</v>
      </c>
      <c r="C155" s="14">
        <v>2736.82</v>
      </c>
      <c r="D155" s="14">
        <v>2715.76</v>
      </c>
      <c r="E155" s="14">
        <v>2707.44</v>
      </c>
      <c r="F155" s="14">
        <v>2704.35</v>
      </c>
      <c r="G155" s="14">
        <v>2723.48</v>
      </c>
      <c r="H155" s="14">
        <v>2907.35</v>
      </c>
      <c r="I155" s="14">
        <v>2972.28</v>
      </c>
      <c r="J155" s="14">
        <v>3147.76</v>
      </c>
      <c r="K155" s="14">
        <v>3498.05</v>
      </c>
      <c r="L155" s="14">
        <v>3615.24</v>
      </c>
      <c r="M155" s="14">
        <v>3535.13</v>
      </c>
      <c r="N155" s="14">
        <v>3302.91</v>
      </c>
      <c r="O155" s="14">
        <v>3413.64</v>
      </c>
      <c r="P155" s="14">
        <v>3298.64</v>
      </c>
      <c r="Q155" s="14">
        <v>3173.75</v>
      </c>
      <c r="R155" s="14">
        <v>3131.87</v>
      </c>
      <c r="S155" s="14">
        <v>3075.17</v>
      </c>
      <c r="T155" s="14">
        <v>3067.44</v>
      </c>
      <c r="U155" s="14">
        <v>3128.99</v>
      </c>
      <c r="V155" s="14">
        <v>3482.02</v>
      </c>
      <c r="W155" s="14">
        <v>3550.54</v>
      </c>
      <c r="X155" s="14">
        <v>3088.45</v>
      </c>
      <c r="Y155" s="14">
        <v>2922.18</v>
      </c>
    </row>
    <row r="156" spans="1:25" ht="15.75">
      <c r="A156" s="9">
        <f>A$88</f>
        <v>41723</v>
      </c>
      <c r="B156" s="14">
        <v>2748.44</v>
      </c>
      <c r="C156" s="14">
        <v>2708.6</v>
      </c>
      <c r="D156" s="14">
        <v>2679.71</v>
      </c>
      <c r="E156" s="14">
        <v>2678.61</v>
      </c>
      <c r="F156" s="14">
        <v>2699.04</v>
      </c>
      <c r="G156" s="14">
        <v>2711.15</v>
      </c>
      <c r="H156" s="14">
        <v>2674.49</v>
      </c>
      <c r="I156" s="14">
        <v>2776.46</v>
      </c>
      <c r="J156" s="14">
        <v>2939.41</v>
      </c>
      <c r="K156" s="14">
        <v>3104.87</v>
      </c>
      <c r="L156" s="14">
        <v>3129.57</v>
      </c>
      <c r="M156" s="14">
        <v>3122.34</v>
      </c>
      <c r="N156" s="14">
        <v>3061.19</v>
      </c>
      <c r="O156" s="14">
        <v>3062.96</v>
      </c>
      <c r="P156" s="14">
        <v>3057.57</v>
      </c>
      <c r="Q156" s="14">
        <v>2959.4</v>
      </c>
      <c r="R156" s="14">
        <v>2936.98</v>
      </c>
      <c r="S156" s="14">
        <v>2920.69</v>
      </c>
      <c r="T156" s="14">
        <v>2917.6</v>
      </c>
      <c r="U156" s="14">
        <v>2930.3</v>
      </c>
      <c r="V156" s="14">
        <v>3124.29</v>
      </c>
      <c r="W156" s="14">
        <v>3138.86</v>
      </c>
      <c r="X156" s="14">
        <v>2946.06</v>
      </c>
      <c r="Y156" s="14">
        <v>2875.72</v>
      </c>
    </row>
    <row r="157" spans="1:25" ht="15.75">
      <c r="A157" s="9">
        <f>A$89</f>
        <v>41724</v>
      </c>
      <c r="B157" s="14">
        <v>2697.95</v>
      </c>
      <c r="C157" s="14">
        <v>2634.3</v>
      </c>
      <c r="D157" s="14">
        <v>2537.24</v>
      </c>
      <c r="E157" s="14">
        <v>2533.86</v>
      </c>
      <c r="F157" s="14">
        <v>2557.14</v>
      </c>
      <c r="G157" s="14">
        <v>2598.32</v>
      </c>
      <c r="H157" s="14">
        <v>2597.63</v>
      </c>
      <c r="I157" s="14">
        <v>2792.54</v>
      </c>
      <c r="J157" s="14">
        <v>2979.61</v>
      </c>
      <c r="K157" s="14">
        <v>3148.73</v>
      </c>
      <c r="L157" s="14">
        <v>3147.6</v>
      </c>
      <c r="M157" s="14">
        <v>3141.32</v>
      </c>
      <c r="N157" s="14">
        <v>3097.92</v>
      </c>
      <c r="O157" s="14">
        <v>3103.56</v>
      </c>
      <c r="P157" s="14">
        <v>3058.95</v>
      </c>
      <c r="Q157" s="14">
        <v>2974.12</v>
      </c>
      <c r="R157" s="14">
        <v>2927.91</v>
      </c>
      <c r="S157" s="14">
        <v>2887.91</v>
      </c>
      <c r="T157" s="14">
        <v>2866.11</v>
      </c>
      <c r="U157" s="14">
        <v>2922.79</v>
      </c>
      <c r="V157" s="14">
        <v>3055.72</v>
      </c>
      <c r="W157" s="14">
        <v>3139.08</v>
      </c>
      <c r="X157" s="14">
        <v>2913.91</v>
      </c>
      <c r="Y157" s="14">
        <v>2811.93</v>
      </c>
    </row>
    <row r="158" spans="1:25" ht="15.75">
      <c r="A158" s="9">
        <f>A$90</f>
        <v>41725</v>
      </c>
      <c r="B158" s="14">
        <v>2710.92</v>
      </c>
      <c r="C158" s="14">
        <v>2672.97</v>
      </c>
      <c r="D158" s="14">
        <v>2625.77</v>
      </c>
      <c r="E158" s="14">
        <v>2616.68</v>
      </c>
      <c r="F158" s="14">
        <v>2654.81</v>
      </c>
      <c r="G158" s="14">
        <v>2678.02</v>
      </c>
      <c r="H158" s="14">
        <v>2704.71</v>
      </c>
      <c r="I158" s="14">
        <v>2776.52</v>
      </c>
      <c r="J158" s="14">
        <v>2976.27</v>
      </c>
      <c r="K158" s="14">
        <v>3153.25</v>
      </c>
      <c r="L158" s="14">
        <v>3153.25</v>
      </c>
      <c r="M158" s="14">
        <v>3101.8</v>
      </c>
      <c r="N158" s="14">
        <v>2976.01</v>
      </c>
      <c r="O158" s="14">
        <v>2972.95</v>
      </c>
      <c r="P158" s="14">
        <v>2989.27</v>
      </c>
      <c r="Q158" s="14">
        <v>2953.68</v>
      </c>
      <c r="R158" s="14">
        <v>2896.78</v>
      </c>
      <c r="S158" s="14">
        <v>2865.18</v>
      </c>
      <c r="T158" s="14">
        <v>2824.36</v>
      </c>
      <c r="U158" s="14">
        <v>2930.81</v>
      </c>
      <c r="V158" s="14">
        <v>3077.36</v>
      </c>
      <c r="W158" s="14">
        <v>3115.12</v>
      </c>
      <c r="X158" s="14">
        <v>2907.68</v>
      </c>
      <c r="Y158" s="14">
        <v>2790.21</v>
      </c>
    </row>
    <row r="159" spans="1:25" ht="15.75">
      <c r="A159" s="9">
        <f>A$91</f>
        <v>41726</v>
      </c>
      <c r="B159" s="14">
        <v>2669.12</v>
      </c>
      <c r="C159" s="14">
        <v>2613.06</v>
      </c>
      <c r="D159" s="14">
        <v>2565.15</v>
      </c>
      <c r="E159" s="14">
        <v>2561.59</v>
      </c>
      <c r="F159" s="14">
        <v>2572.3</v>
      </c>
      <c r="G159" s="14">
        <v>2641.25</v>
      </c>
      <c r="H159" s="14">
        <v>2664.27</v>
      </c>
      <c r="I159" s="14">
        <v>2717.79</v>
      </c>
      <c r="J159" s="14">
        <v>2838.25</v>
      </c>
      <c r="K159" s="14">
        <v>2978.01</v>
      </c>
      <c r="L159" s="14">
        <v>2998.55</v>
      </c>
      <c r="M159" s="14">
        <v>2977.22</v>
      </c>
      <c r="N159" s="14">
        <v>2944.81</v>
      </c>
      <c r="O159" s="14">
        <v>2938.5</v>
      </c>
      <c r="P159" s="14">
        <v>2911.53</v>
      </c>
      <c r="Q159" s="14">
        <v>2846.83</v>
      </c>
      <c r="R159" s="14">
        <v>2825.91</v>
      </c>
      <c r="S159" s="14">
        <v>2791.49</v>
      </c>
      <c r="T159" s="14">
        <v>2795.43</v>
      </c>
      <c r="U159" s="14">
        <v>2815.54</v>
      </c>
      <c r="V159" s="14">
        <v>2953.71</v>
      </c>
      <c r="W159" s="14">
        <v>3029.93</v>
      </c>
      <c r="X159" s="14">
        <v>2865.32</v>
      </c>
      <c r="Y159" s="14">
        <v>2704.47</v>
      </c>
    </row>
    <row r="160" spans="1:25" ht="15.75">
      <c r="A160" s="9">
        <f>A$92</f>
        <v>41727</v>
      </c>
      <c r="B160" s="14">
        <v>2708.1</v>
      </c>
      <c r="C160" s="14">
        <v>2671.86</v>
      </c>
      <c r="D160" s="14">
        <v>2548.6</v>
      </c>
      <c r="E160" s="14">
        <v>2522.76</v>
      </c>
      <c r="F160" s="14">
        <v>2515.88</v>
      </c>
      <c r="G160" s="14">
        <v>2557.97</v>
      </c>
      <c r="H160" s="14">
        <v>2672.2</v>
      </c>
      <c r="I160" s="14">
        <v>2004.44</v>
      </c>
      <c r="J160" s="14">
        <v>2585.68</v>
      </c>
      <c r="K160" s="14">
        <v>2773.43</v>
      </c>
      <c r="L160" s="14">
        <v>2852.34</v>
      </c>
      <c r="M160" s="14">
        <v>2872.02</v>
      </c>
      <c r="N160" s="14">
        <v>2814.55</v>
      </c>
      <c r="O160" s="14">
        <v>2790.31</v>
      </c>
      <c r="P160" s="14">
        <v>2785.21</v>
      </c>
      <c r="Q160" s="14">
        <v>2767.35</v>
      </c>
      <c r="R160" s="14">
        <v>2763.69</v>
      </c>
      <c r="S160" s="14">
        <v>2756.03</v>
      </c>
      <c r="T160" s="14">
        <v>2761.95</v>
      </c>
      <c r="U160" s="14">
        <v>2793.28</v>
      </c>
      <c r="V160" s="14">
        <v>2909.18</v>
      </c>
      <c r="W160" s="14">
        <v>2905.92</v>
      </c>
      <c r="X160" s="14">
        <v>2833.87</v>
      </c>
      <c r="Y160" s="14">
        <v>2700.97</v>
      </c>
    </row>
    <row r="161" spans="1:25" ht="15.75">
      <c r="A161" s="9">
        <f>A$93</f>
        <v>41728</v>
      </c>
      <c r="B161" s="14">
        <v>2716.56</v>
      </c>
      <c r="C161" s="14">
        <v>2665.01</v>
      </c>
      <c r="D161" s="14">
        <v>2615.99</v>
      </c>
      <c r="E161" s="14">
        <v>2602.28</v>
      </c>
      <c r="F161" s="14">
        <v>2602.35</v>
      </c>
      <c r="G161" s="14">
        <v>2602.57</v>
      </c>
      <c r="H161" s="14">
        <v>2593.54</v>
      </c>
      <c r="I161" s="14">
        <v>2532.55</v>
      </c>
      <c r="J161" s="14">
        <v>2588.04</v>
      </c>
      <c r="K161" s="14">
        <v>2634.41</v>
      </c>
      <c r="L161" s="14">
        <v>2793.73</v>
      </c>
      <c r="M161" s="14">
        <v>2802.48</v>
      </c>
      <c r="N161" s="14">
        <v>2805.63</v>
      </c>
      <c r="O161" s="14">
        <v>2789.45</v>
      </c>
      <c r="P161" s="14">
        <v>2788.79</v>
      </c>
      <c r="Q161" s="14">
        <v>2762.7</v>
      </c>
      <c r="R161" s="14">
        <v>2749.34</v>
      </c>
      <c r="S161" s="14">
        <v>2738.65</v>
      </c>
      <c r="T161" s="14">
        <v>2754.24</v>
      </c>
      <c r="U161" s="14">
        <v>2830.64</v>
      </c>
      <c r="V161" s="14">
        <v>2956.88</v>
      </c>
      <c r="W161" s="14">
        <v>2949.44</v>
      </c>
      <c r="X161" s="14">
        <v>2892.54</v>
      </c>
      <c r="Y161" s="14">
        <v>2770.19</v>
      </c>
    </row>
    <row r="162" spans="1:25" ht="15.75">
      <c r="A162" s="9">
        <f>A$94</f>
        <v>41729</v>
      </c>
      <c r="B162" s="14">
        <v>2708.13</v>
      </c>
      <c r="C162" s="14">
        <v>2673.72</v>
      </c>
      <c r="D162" s="14">
        <v>2599.65</v>
      </c>
      <c r="E162" s="14">
        <v>2563.73</v>
      </c>
      <c r="F162" s="14">
        <v>2589.39</v>
      </c>
      <c r="G162" s="14">
        <v>2649.16</v>
      </c>
      <c r="H162" s="14">
        <v>2697.41</v>
      </c>
      <c r="I162" s="14">
        <v>2745.86</v>
      </c>
      <c r="J162" s="14">
        <v>2921.18</v>
      </c>
      <c r="K162" s="14">
        <v>3153.03</v>
      </c>
      <c r="L162" s="14">
        <v>3160.04</v>
      </c>
      <c r="M162" s="14">
        <v>3167.66</v>
      </c>
      <c r="N162" s="14">
        <v>3136.36</v>
      </c>
      <c r="O162" s="14">
        <v>3122.4</v>
      </c>
      <c r="P162" s="14">
        <v>3082.27</v>
      </c>
      <c r="Q162" s="14">
        <v>3000.62</v>
      </c>
      <c r="R162" s="14">
        <v>2986.03</v>
      </c>
      <c r="S162" s="14">
        <v>2947.64</v>
      </c>
      <c r="T162" s="14">
        <v>2945.23</v>
      </c>
      <c r="U162" s="14">
        <v>2971.12</v>
      </c>
      <c r="V162" s="14">
        <v>3097.93</v>
      </c>
      <c r="W162" s="14">
        <v>3142.78</v>
      </c>
      <c r="X162" s="14">
        <v>2930.79</v>
      </c>
      <c r="Y162" s="14">
        <v>2773.49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41699</v>
      </c>
      <c r="B166" s="14">
        <v>2893.76</v>
      </c>
      <c r="C166" s="14">
        <v>2845.82</v>
      </c>
      <c r="D166" s="14">
        <v>2805.47</v>
      </c>
      <c r="E166" s="14">
        <v>2757.69</v>
      </c>
      <c r="F166" s="14">
        <v>2776.26</v>
      </c>
      <c r="G166" s="14">
        <v>2783.33</v>
      </c>
      <c r="H166" s="14">
        <v>2794.35</v>
      </c>
      <c r="I166" s="14">
        <v>2845.53</v>
      </c>
      <c r="J166" s="14">
        <v>2939.36</v>
      </c>
      <c r="K166" s="14">
        <v>3006.33</v>
      </c>
      <c r="L166" s="14">
        <v>3042.12</v>
      </c>
      <c r="M166" s="14">
        <v>3048.44</v>
      </c>
      <c r="N166" s="14">
        <v>3015.99</v>
      </c>
      <c r="O166" s="14">
        <v>3004.65</v>
      </c>
      <c r="P166" s="14">
        <v>2976.08</v>
      </c>
      <c r="Q166" s="14">
        <v>2970.78</v>
      </c>
      <c r="R166" s="14">
        <v>2949.65</v>
      </c>
      <c r="S166" s="14">
        <v>2943.92</v>
      </c>
      <c r="T166" s="14">
        <v>2981.85</v>
      </c>
      <c r="U166" s="14">
        <v>3066.52</v>
      </c>
      <c r="V166" s="14">
        <v>3108.49</v>
      </c>
      <c r="W166" s="14">
        <v>3064.5</v>
      </c>
      <c r="X166" s="14">
        <v>3012.46</v>
      </c>
      <c r="Y166" s="14">
        <v>2913.64</v>
      </c>
    </row>
    <row r="167" spans="1:25" ht="15.75">
      <c r="A167" s="9">
        <f>A$65</f>
        <v>41700</v>
      </c>
      <c r="B167" s="14">
        <v>2834.11</v>
      </c>
      <c r="C167" s="14">
        <v>2727.68</v>
      </c>
      <c r="D167" s="14">
        <v>2692.25</v>
      </c>
      <c r="E167" s="14">
        <v>2673.83</v>
      </c>
      <c r="F167" s="14">
        <v>2667.86</v>
      </c>
      <c r="G167" s="14">
        <v>2663.34</v>
      </c>
      <c r="H167" s="14">
        <v>2672.8</v>
      </c>
      <c r="I167" s="14">
        <v>2668.16</v>
      </c>
      <c r="J167" s="14">
        <v>2708.28</v>
      </c>
      <c r="K167" s="14">
        <v>2847.46</v>
      </c>
      <c r="L167" s="14">
        <v>2905.38</v>
      </c>
      <c r="M167" s="14">
        <v>2932.03</v>
      </c>
      <c r="N167" s="14">
        <v>2924.16</v>
      </c>
      <c r="O167" s="14">
        <v>2909.09</v>
      </c>
      <c r="P167" s="14">
        <v>2904.14</v>
      </c>
      <c r="Q167" s="14">
        <v>2895.45</v>
      </c>
      <c r="R167" s="14">
        <v>2891.7</v>
      </c>
      <c r="S167" s="14">
        <v>2883.41</v>
      </c>
      <c r="T167" s="14">
        <v>2924.65</v>
      </c>
      <c r="U167" s="14">
        <v>3030.78</v>
      </c>
      <c r="V167" s="14">
        <v>3050.01</v>
      </c>
      <c r="W167" s="14">
        <v>3021.69</v>
      </c>
      <c r="X167" s="14">
        <v>2963.5</v>
      </c>
      <c r="Y167" s="14">
        <v>2862.55</v>
      </c>
    </row>
    <row r="168" spans="1:25" ht="15.75">
      <c r="A168" s="9">
        <f>A$66</f>
        <v>41701</v>
      </c>
      <c r="B168" s="14">
        <v>2770.19</v>
      </c>
      <c r="C168" s="14">
        <v>2716.77</v>
      </c>
      <c r="D168" s="14">
        <v>2678.19</v>
      </c>
      <c r="E168" s="14">
        <v>2687.07</v>
      </c>
      <c r="F168" s="14">
        <v>2690.32</v>
      </c>
      <c r="G168" s="14">
        <v>2678.85</v>
      </c>
      <c r="H168" s="14">
        <v>2765.38</v>
      </c>
      <c r="I168" s="14">
        <v>2964.28</v>
      </c>
      <c r="J168" s="14">
        <v>3057.16</v>
      </c>
      <c r="K168" s="14">
        <v>3154.85</v>
      </c>
      <c r="L168" s="14">
        <v>3191.23</v>
      </c>
      <c r="M168" s="14">
        <v>3182.27</v>
      </c>
      <c r="N168" s="14">
        <v>3133.55</v>
      </c>
      <c r="O168" s="14">
        <v>3131.95</v>
      </c>
      <c r="P168" s="14">
        <v>3130.04</v>
      </c>
      <c r="Q168" s="14">
        <v>3087.67</v>
      </c>
      <c r="R168" s="14">
        <v>3043.91</v>
      </c>
      <c r="S168" s="14">
        <v>3017.57</v>
      </c>
      <c r="T168" s="14">
        <v>3017.05</v>
      </c>
      <c r="U168" s="14">
        <v>3118.23</v>
      </c>
      <c r="V168" s="14">
        <v>3188.9</v>
      </c>
      <c r="W168" s="14">
        <v>3140.16</v>
      </c>
      <c r="X168" s="14">
        <v>2998.94</v>
      </c>
      <c r="Y168" s="14">
        <v>2853.76</v>
      </c>
    </row>
    <row r="169" spans="1:25" ht="15.75">
      <c r="A169" s="9">
        <f>A$67</f>
        <v>41702</v>
      </c>
      <c r="B169" s="14">
        <v>2761.24</v>
      </c>
      <c r="C169" s="14">
        <v>2689.04</v>
      </c>
      <c r="D169" s="14">
        <v>2680.54</v>
      </c>
      <c r="E169" s="14">
        <v>2666.77</v>
      </c>
      <c r="F169" s="14">
        <v>2675.74</v>
      </c>
      <c r="G169" s="14">
        <v>2683.37</v>
      </c>
      <c r="H169" s="14">
        <v>2772.88</v>
      </c>
      <c r="I169" s="14">
        <v>2959.02</v>
      </c>
      <c r="J169" s="14">
        <v>3020.71</v>
      </c>
      <c r="K169" s="14">
        <v>3132.32</v>
      </c>
      <c r="L169" s="14">
        <v>3125.37</v>
      </c>
      <c r="M169" s="14">
        <v>3115.92</v>
      </c>
      <c r="N169" s="14">
        <v>3075.76</v>
      </c>
      <c r="O169" s="14">
        <v>3076.06</v>
      </c>
      <c r="P169" s="14">
        <v>3077.81</v>
      </c>
      <c r="Q169" s="14">
        <v>3036.53</v>
      </c>
      <c r="R169" s="14">
        <v>3008.37</v>
      </c>
      <c r="S169" s="14">
        <v>3000.27</v>
      </c>
      <c r="T169" s="14">
        <v>2998.12</v>
      </c>
      <c r="U169" s="14">
        <v>3067.26</v>
      </c>
      <c r="V169" s="14">
        <v>3139.03</v>
      </c>
      <c r="W169" s="14">
        <v>3108.5</v>
      </c>
      <c r="X169" s="14">
        <v>2982.56</v>
      </c>
      <c r="Y169" s="14">
        <v>2865.51</v>
      </c>
    </row>
    <row r="170" spans="1:25" ht="15.75">
      <c r="A170" s="9">
        <f>A$68</f>
        <v>41703</v>
      </c>
      <c r="B170" s="14">
        <v>2735.19</v>
      </c>
      <c r="C170" s="14">
        <v>2682.26</v>
      </c>
      <c r="D170" s="14">
        <v>2664.91</v>
      </c>
      <c r="E170" s="14">
        <v>2656.53</v>
      </c>
      <c r="F170" s="14">
        <v>2666.15</v>
      </c>
      <c r="G170" s="14">
        <v>2691.93</v>
      </c>
      <c r="H170" s="14">
        <v>2806.9</v>
      </c>
      <c r="I170" s="14">
        <v>2951.71</v>
      </c>
      <c r="J170" s="14">
        <v>3033.39</v>
      </c>
      <c r="K170" s="14">
        <v>3106.03</v>
      </c>
      <c r="L170" s="14">
        <v>3122.2</v>
      </c>
      <c r="M170" s="14">
        <v>3106.27</v>
      </c>
      <c r="N170" s="14">
        <v>3080.52</v>
      </c>
      <c r="O170" s="14">
        <v>3093.91</v>
      </c>
      <c r="P170" s="14">
        <v>3087.15</v>
      </c>
      <c r="Q170" s="14">
        <v>3054.44</v>
      </c>
      <c r="R170" s="14">
        <v>3024.75</v>
      </c>
      <c r="S170" s="14">
        <v>3004.2</v>
      </c>
      <c r="T170" s="14">
        <v>3009.22</v>
      </c>
      <c r="U170" s="14">
        <v>3103.65</v>
      </c>
      <c r="V170" s="14">
        <v>3164.13</v>
      </c>
      <c r="W170" s="14">
        <v>3105.13</v>
      </c>
      <c r="X170" s="14">
        <v>3007.84</v>
      </c>
      <c r="Y170" s="14">
        <v>2860.67</v>
      </c>
    </row>
    <row r="171" spans="1:25" ht="15.75">
      <c r="A171" s="9">
        <f>A$69</f>
        <v>41704</v>
      </c>
      <c r="B171" s="14">
        <v>2691.24</v>
      </c>
      <c r="C171" s="14">
        <v>2646.61</v>
      </c>
      <c r="D171" s="14">
        <v>2619.37</v>
      </c>
      <c r="E171" s="14">
        <v>2606.6</v>
      </c>
      <c r="F171" s="14">
        <v>2632.15</v>
      </c>
      <c r="G171" s="14">
        <v>2678.83</v>
      </c>
      <c r="H171" s="14">
        <v>2760.81</v>
      </c>
      <c r="I171" s="14">
        <v>2939.6</v>
      </c>
      <c r="J171" s="14">
        <v>3032.09</v>
      </c>
      <c r="K171" s="14">
        <v>3158.69</v>
      </c>
      <c r="L171" s="14">
        <v>3173.43</v>
      </c>
      <c r="M171" s="14">
        <v>3088.58</v>
      </c>
      <c r="N171" s="14">
        <v>3058.61</v>
      </c>
      <c r="O171" s="14">
        <v>3064.03</v>
      </c>
      <c r="P171" s="14">
        <v>3072.23</v>
      </c>
      <c r="Q171" s="14">
        <v>3047.41</v>
      </c>
      <c r="R171" s="14">
        <v>3009.88</v>
      </c>
      <c r="S171" s="14">
        <v>3003.25</v>
      </c>
      <c r="T171" s="14">
        <v>3020.85</v>
      </c>
      <c r="U171" s="14">
        <v>3123.29</v>
      </c>
      <c r="V171" s="14">
        <v>3124.59</v>
      </c>
      <c r="W171" s="14">
        <v>3091.12</v>
      </c>
      <c r="X171" s="14">
        <v>3014.99</v>
      </c>
      <c r="Y171" s="14">
        <v>2874.72</v>
      </c>
    </row>
    <row r="172" spans="1:25" ht="15.75">
      <c r="A172" s="9">
        <f>A$70</f>
        <v>41705</v>
      </c>
      <c r="B172" s="14">
        <v>2768.43</v>
      </c>
      <c r="C172" s="14">
        <v>2728.66</v>
      </c>
      <c r="D172" s="14">
        <v>2698.39</v>
      </c>
      <c r="E172" s="14">
        <v>2691.49</v>
      </c>
      <c r="F172" s="14">
        <v>2704.66</v>
      </c>
      <c r="G172" s="14">
        <v>2749.77</v>
      </c>
      <c r="H172" s="14">
        <v>2806.04</v>
      </c>
      <c r="I172" s="14">
        <v>2933.12</v>
      </c>
      <c r="J172" s="14">
        <v>3042.74</v>
      </c>
      <c r="K172" s="14">
        <v>3190</v>
      </c>
      <c r="L172" s="14">
        <v>3182.61</v>
      </c>
      <c r="M172" s="14">
        <v>3146.31</v>
      </c>
      <c r="N172" s="14">
        <v>3095.45</v>
      </c>
      <c r="O172" s="14">
        <v>3085.89</v>
      </c>
      <c r="P172" s="14">
        <v>3058.16</v>
      </c>
      <c r="Q172" s="14">
        <v>3006.41</v>
      </c>
      <c r="R172" s="14">
        <v>2991.86</v>
      </c>
      <c r="S172" s="14">
        <v>2974.92</v>
      </c>
      <c r="T172" s="14">
        <v>2980.12</v>
      </c>
      <c r="U172" s="14">
        <v>3071.91</v>
      </c>
      <c r="V172" s="14">
        <v>3178.7</v>
      </c>
      <c r="W172" s="14">
        <v>3114.88</v>
      </c>
      <c r="X172" s="14">
        <v>2996.99</v>
      </c>
      <c r="Y172" s="14">
        <v>2879.7</v>
      </c>
    </row>
    <row r="173" spans="1:25" ht="15.75">
      <c r="A173" s="9">
        <f>A$71</f>
        <v>41706</v>
      </c>
      <c r="B173" s="14">
        <v>2859.13</v>
      </c>
      <c r="C173" s="14">
        <v>2805.3</v>
      </c>
      <c r="D173" s="14">
        <v>2785.4</v>
      </c>
      <c r="E173" s="14">
        <v>2736.69</v>
      </c>
      <c r="F173" s="14">
        <v>2680.62</v>
      </c>
      <c r="G173" s="14">
        <v>2670.74</v>
      </c>
      <c r="H173" s="14">
        <v>2684.64</v>
      </c>
      <c r="I173" s="14">
        <v>2774.2</v>
      </c>
      <c r="J173" s="14">
        <v>2805.08</v>
      </c>
      <c r="K173" s="14">
        <v>2898.06</v>
      </c>
      <c r="L173" s="14">
        <v>2960.6</v>
      </c>
      <c r="M173" s="14">
        <v>2967.17</v>
      </c>
      <c r="N173" s="14">
        <v>2956.53</v>
      </c>
      <c r="O173" s="14">
        <v>2944.03</v>
      </c>
      <c r="P173" s="14">
        <v>2929.31</v>
      </c>
      <c r="Q173" s="14">
        <v>2905.63</v>
      </c>
      <c r="R173" s="14">
        <v>2881.9</v>
      </c>
      <c r="S173" s="14">
        <v>2855.62</v>
      </c>
      <c r="T173" s="14">
        <v>2896.13</v>
      </c>
      <c r="U173" s="14">
        <v>3016.22</v>
      </c>
      <c r="V173" s="14">
        <v>3078.91</v>
      </c>
      <c r="W173" s="14">
        <v>3053.35</v>
      </c>
      <c r="X173" s="14">
        <v>2997.57</v>
      </c>
      <c r="Y173" s="14">
        <v>2862.88</v>
      </c>
    </row>
    <row r="174" spans="1:25" ht="15.75">
      <c r="A174" s="9">
        <f>A$72</f>
        <v>41707</v>
      </c>
      <c r="B174" s="14">
        <v>2873.94</v>
      </c>
      <c r="C174" s="14">
        <v>2826</v>
      </c>
      <c r="D174" s="14">
        <v>2767.14</v>
      </c>
      <c r="E174" s="14">
        <v>2753.68</v>
      </c>
      <c r="F174" s="14">
        <v>2698.15</v>
      </c>
      <c r="G174" s="14">
        <v>2689.33</v>
      </c>
      <c r="H174" s="14">
        <v>2765.01</v>
      </c>
      <c r="I174" s="14">
        <v>2796.42</v>
      </c>
      <c r="J174" s="14">
        <v>2829.67</v>
      </c>
      <c r="K174" s="14">
        <v>2886.64</v>
      </c>
      <c r="L174" s="14">
        <v>2944.49</v>
      </c>
      <c r="M174" s="14">
        <v>2956.13</v>
      </c>
      <c r="N174" s="14">
        <v>2944.99</v>
      </c>
      <c r="O174" s="14">
        <v>2924.6</v>
      </c>
      <c r="P174" s="14">
        <v>2909.9</v>
      </c>
      <c r="Q174" s="14">
        <v>2902.8</v>
      </c>
      <c r="R174" s="14">
        <v>2892.25</v>
      </c>
      <c r="S174" s="14">
        <v>2882.65</v>
      </c>
      <c r="T174" s="14">
        <v>2913.86</v>
      </c>
      <c r="U174" s="14">
        <v>3018.19</v>
      </c>
      <c r="V174" s="14">
        <v>3090.53</v>
      </c>
      <c r="W174" s="14">
        <v>3060.83</v>
      </c>
      <c r="X174" s="14">
        <v>2989.29</v>
      </c>
      <c r="Y174" s="14">
        <v>2879.44</v>
      </c>
    </row>
    <row r="175" spans="1:25" ht="15.75">
      <c r="A175" s="9">
        <f>A$73</f>
        <v>41708</v>
      </c>
      <c r="B175" s="14">
        <v>2887.29</v>
      </c>
      <c r="C175" s="14">
        <v>2777.21</v>
      </c>
      <c r="D175" s="14">
        <v>2701.68</v>
      </c>
      <c r="E175" s="14">
        <v>2679.91</v>
      </c>
      <c r="F175" s="14">
        <v>2677.46</v>
      </c>
      <c r="G175" s="14">
        <v>2680.47</v>
      </c>
      <c r="H175" s="14">
        <v>2750.58</v>
      </c>
      <c r="I175" s="14">
        <v>2818.57</v>
      </c>
      <c r="J175" s="14">
        <v>2879.87</v>
      </c>
      <c r="K175" s="14">
        <v>2954.76</v>
      </c>
      <c r="L175" s="14">
        <v>2986.33</v>
      </c>
      <c r="M175" s="14">
        <v>2991.89</v>
      </c>
      <c r="N175" s="14">
        <v>2976.79</v>
      </c>
      <c r="O175" s="14">
        <v>2965.88</v>
      </c>
      <c r="P175" s="14">
        <v>2964.07</v>
      </c>
      <c r="Q175" s="14">
        <v>2956.52</v>
      </c>
      <c r="R175" s="14">
        <v>2950.32</v>
      </c>
      <c r="S175" s="14">
        <v>2923.52</v>
      </c>
      <c r="T175" s="14">
        <v>2976.56</v>
      </c>
      <c r="U175" s="14">
        <v>3093.94</v>
      </c>
      <c r="V175" s="14">
        <v>3149.89</v>
      </c>
      <c r="W175" s="14">
        <v>3101.8</v>
      </c>
      <c r="X175" s="14">
        <v>3025.62</v>
      </c>
      <c r="Y175" s="14">
        <v>2953.52</v>
      </c>
    </row>
    <row r="176" spans="1:25" ht="15.75">
      <c r="A176" s="9">
        <f>A$74</f>
        <v>41709</v>
      </c>
      <c r="B176" s="14">
        <v>2818.03</v>
      </c>
      <c r="C176" s="14">
        <v>2660.22</v>
      </c>
      <c r="D176" s="14">
        <v>2613.33</v>
      </c>
      <c r="E176" s="14">
        <v>2597.21</v>
      </c>
      <c r="F176" s="14">
        <v>2600.24</v>
      </c>
      <c r="G176" s="14">
        <v>2647.34</v>
      </c>
      <c r="H176" s="14">
        <v>2862.41</v>
      </c>
      <c r="I176" s="14">
        <v>2995.65</v>
      </c>
      <c r="J176" s="14">
        <v>3096.85</v>
      </c>
      <c r="K176" s="14">
        <v>3261.47</v>
      </c>
      <c r="L176" s="14">
        <v>3236.75</v>
      </c>
      <c r="M176" s="14">
        <v>3252.52</v>
      </c>
      <c r="N176" s="14">
        <v>3139.86</v>
      </c>
      <c r="O176" s="14">
        <v>3154.45</v>
      </c>
      <c r="P176" s="14">
        <v>3148.47</v>
      </c>
      <c r="Q176" s="14">
        <v>3105.17</v>
      </c>
      <c r="R176" s="14">
        <v>3062.49</v>
      </c>
      <c r="S176" s="14">
        <v>3030.39</v>
      </c>
      <c r="T176" s="14">
        <v>3043.29</v>
      </c>
      <c r="U176" s="14">
        <v>3160.52</v>
      </c>
      <c r="V176" s="14">
        <v>3169.72</v>
      </c>
      <c r="W176" s="14">
        <v>3180.58</v>
      </c>
      <c r="X176" s="14">
        <v>3029.26</v>
      </c>
      <c r="Y176" s="14">
        <v>2957.61</v>
      </c>
    </row>
    <row r="177" spans="1:25" ht="15.75">
      <c r="A177" s="9">
        <f>A$75</f>
        <v>41710</v>
      </c>
      <c r="B177" s="14">
        <v>2804.78</v>
      </c>
      <c r="C177" s="14">
        <v>2672.59</v>
      </c>
      <c r="D177" s="14">
        <v>2644.32</v>
      </c>
      <c r="E177" s="14">
        <v>2645.15</v>
      </c>
      <c r="F177" s="14">
        <v>2653.41</v>
      </c>
      <c r="G177" s="14">
        <v>2724.71</v>
      </c>
      <c r="H177" s="14">
        <v>2872.78</v>
      </c>
      <c r="I177" s="14">
        <v>3011.52</v>
      </c>
      <c r="J177" s="14">
        <v>3091.92</v>
      </c>
      <c r="K177" s="14">
        <v>3238.26</v>
      </c>
      <c r="L177" s="14">
        <v>3262.63</v>
      </c>
      <c r="M177" s="14">
        <v>3254.1</v>
      </c>
      <c r="N177" s="14">
        <v>3139.23</v>
      </c>
      <c r="O177" s="14">
        <v>3140.44</v>
      </c>
      <c r="P177" s="14">
        <v>3127.84</v>
      </c>
      <c r="Q177" s="14">
        <v>3063.68</v>
      </c>
      <c r="R177" s="14">
        <v>3053.78</v>
      </c>
      <c r="S177" s="14">
        <v>3041.53</v>
      </c>
      <c r="T177" s="14">
        <v>3051.11</v>
      </c>
      <c r="U177" s="14">
        <v>3137.01</v>
      </c>
      <c r="V177" s="14">
        <v>3210.33</v>
      </c>
      <c r="W177" s="14">
        <v>3157.17</v>
      </c>
      <c r="X177" s="14">
        <v>3047.7</v>
      </c>
      <c r="Y177" s="14">
        <v>2966.45</v>
      </c>
    </row>
    <row r="178" spans="1:25" ht="15.75">
      <c r="A178" s="9">
        <f>A$76</f>
        <v>41711</v>
      </c>
      <c r="B178" s="14">
        <v>2787.47</v>
      </c>
      <c r="C178" s="14">
        <v>2655.51</v>
      </c>
      <c r="D178" s="14">
        <v>2642.94</v>
      </c>
      <c r="E178" s="14">
        <v>2642.02</v>
      </c>
      <c r="F178" s="14">
        <v>2647.83</v>
      </c>
      <c r="G178" s="14">
        <v>2725.45</v>
      </c>
      <c r="H178" s="14">
        <v>2842.85</v>
      </c>
      <c r="I178" s="14">
        <v>2976.3</v>
      </c>
      <c r="J178" s="14">
        <v>3054.49</v>
      </c>
      <c r="K178" s="14">
        <v>3174.55</v>
      </c>
      <c r="L178" s="14">
        <v>3173.67</v>
      </c>
      <c r="M178" s="14">
        <v>3168.99</v>
      </c>
      <c r="N178" s="14">
        <v>3111.66</v>
      </c>
      <c r="O178" s="14">
        <v>3122.27</v>
      </c>
      <c r="P178" s="14">
        <v>3119.5</v>
      </c>
      <c r="Q178" s="14">
        <v>3092.43</v>
      </c>
      <c r="R178" s="14">
        <v>3054.71</v>
      </c>
      <c r="S178" s="14">
        <v>3030.32</v>
      </c>
      <c r="T178" s="14">
        <v>3035.53</v>
      </c>
      <c r="U178" s="14">
        <v>3081.46</v>
      </c>
      <c r="V178" s="14">
        <v>3148.69</v>
      </c>
      <c r="W178" s="14">
        <v>3167.09</v>
      </c>
      <c r="X178" s="14">
        <v>3035</v>
      </c>
      <c r="Y178" s="14">
        <v>2943.99</v>
      </c>
    </row>
    <row r="179" spans="1:25" ht="15.75">
      <c r="A179" s="9">
        <f>A$77</f>
        <v>41712</v>
      </c>
      <c r="B179" s="14">
        <v>2779.73</v>
      </c>
      <c r="C179" s="14">
        <v>2705.27</v>
      </c>
      <c r="D179" s="14">
        <v>2678.7</v>
      </c>
      <c r="E179" s="14">
        <v>2664.26</v>
      </c>
      <c r="F179" s="14">
        <v>2677.72</v>
      </c>
      <c r="G179" s="14">
        <v>2717.01</v>
      </c>
      <c r="H179" s="14">
        <v>2824.1</v>
      </c>
      <c r="I179" s="14">
        <v>2985.85</v>
      </c>
      <c r="J179" s="14">
        <v>3079.22</v>
      </c>
      <c r="K179" s="14">
        <v>3197.69</v>
      </c>
      <c r="L179" s="14">
        <v>3184.74</v>
      </c>
      <c r="M179" s="14">
        <v>3151.55</v>
      </c>
      <c r="N179" s="14">
        <v>3142.32</v>
      </c>
      <c r="O179" s="14">
        <v>3096.96</v>
      </c>
      <c r="P179" s="14">
        <v>3086.36</v>
      </c>
      <c r="Q179" s="14">
        <v>3058.18</v>
      </c>
      <c r="R179" s="14">
        <v>3040.16</v>
      </c>
      <c r="S179" s="14">
        <v>3021.29</v>
      </c>
      <c r="T179" s="14">
        <v>3025.53</v>
      </c>
      <c r="U179" s="14">
        <v>3061.91</v>
      </c>
      <c r="V179" s="14">
        <v>3121.7</v>
      </c>
      <c r="W179" s="14">
        <v>3159.81</v>
      </c>
      <c r="X179" s="14">
        <v>3028.2</v>
      </c>
      <c r="Y179" s="14">
        <v>2904.2</v>
      </c>
    </row>
    <row r="180" spans="1:25" ht="15.75">
      <c r="A180" s="9">
        <f>A$78</f>
        <v>41713</v>
      </c>
      <c r="B180" s="14">
        <v>2895.85</v>
      </c>
      <c r="C180" s="14">
        <v>2827.63</v>
      </c>
      <c r="D180" s="14">
        <v>2739.91</v>
      </c>
      <c r="E180" s="14">
        <v>2726.75</v>
      </c>
      <c r="F180" s="14">
        <v>2726</v>
      </c>
      <c r="G180" s="14">
        <v>2744.58</v>
      </c>
      <c r="H180" s="14">
        <v>2777.12</v>
      </c>
      <c r="I180" s="14">
        <v>2836.85</v>
      </c>
      <c r="J180" s="14">
        <v>2885.23</v>
      </c>
      <c r="K180" s="14">
        <v>2983.22</v>
      </c>
      <c r="L180" s="14">
        <v>3022.82</v>
      </c>
      <c r="M180" s="14">
        <v>3019.01</v>
      </c>
      <c r="N180" s="14">
        <v>2987.28</v>
      </c>
      <c r="O180" s="14">
        <v>2972.19</v>
      </c>
      <c r="P180" s="14">
        <v>2936.83</v>
      </c>
      <c r="Q180" s="14">
        <v>2921.33</v>
      </c>
      <c r="R180" s="14">
        <v>2913.84</v>
      </c>
      <c r="S180" s="14">
        <v>2908.16</v>
      </c>
      <c r="T180" s="14">
        <v>2923.74</v>
      </c>
      <c r="U180" s="14">
        <v>3010.19</v>
      </c>
      <c r="V180" s="14">
        <v>3098.73</v>
      </c>
      <c r="W180" s="14">
        <v>3066.16</v>
      </c>
      <c r="X180" s="14">
        <v>3000.65</v>
      </c>
      <c r="Y180" s="14">
        <v>2926.27</v>
      </c>
    </row>
    <row r="181" spans="1:25" ht="15.75">
      <c r="A181" s="9">
        <f>A$79</f>
        <v>41714</v>
      </c>
      <c r="B181" s="14">
        <v>2877.64</v>
      </c>
      <c r="C181" s="14">
        <v>2768.84</v>
      </c>
      <c r="D181" s="14">
        <v>2684.53</v>
      </c>
      <c r="E181" s="14">
        <v>2676.51</v>
      </c>
      <c r="F181" s="14">
        <v>2676.02</v>
      </c>
      <c r="G181" s="14">
        <v>2685.16</v>
      </c>
      <c r="H181" s="14">
        <v>2709.51</v>
      </c>
      <c r="I181" s="14">
        <v>2694.76</v>
      </c>
      <c r="J181" s="14">
        <v>2817.81</v>
      </c>
      <c r="K181" s="14">
        <v>2884.15</v>
      </c>
      <c r="L181" s="14">
        <v>2926.18</v>
      </c>
      <c r="M181" s="14">
        <v>2936.04</v>
      </c>
      <c r="N181" s="14">
        <v>2923.34</v>
      </c>
      <c r="O181" s="14">
        <v>2914.46</v>
      </c>
      <c r="P181" s="14">
        <v>2907.42</v>
      </c>
      <c r="Q181" s="14">
        <v>2902.6</v>
      </c>
      <c r="R181" s="14">
        <v>2904.12</v>
      </c>
      <c r="S181" s="14">
        <v>2896.22</v>
      </c>
      <c r="T181" s="14">
        <v>2913.85</v>
      </c>
      <c r="U181" s="14">
        <v>3023.79</v>
      </c>
      <c r="V181" s="14">
        <v>3109.08</v>
      </c>
      <c r="W181" s="14">
        <v>3067.4</v>
      </c>
      <c r="X181" s="14">
        <v>3007.36</v>
      </c>
      <c r="Y181" s="14">
        <v>2932.72</v>
      </c>
    </row>
    <row r="182" spans="1:25" ht="15.75">
      <c r="A182" s="9">
        <f>A$80</f>
        <v>41715</v>
      </c>
      <c r="B182" s="14">
        <v>2860.56</v>
      </c>
      <c r="C182" s="14">
        <v>2684.48</v>
      </c>
      <c r="D182" s="14">
        <v>2654.35</v>
      </c>
      <c r="E182" s="14">
        <v>2637.92</v>
      </c>
      <c r="F182" s="14">
        <v>2638.31</v>
      </c>
      <c r="G182" s="14">
        <v>2653.08</v>
      </c>
      <c r="H182" s="14">
        <v>2859.25</v>
      </c>
      <c r="I182" s="14">
        <v>3002.51</v>
      </c>
      <c r="J182" s="14">
        <v>3105.67</v>
      </c>
      <c r="K182" s="14">
        <v>3241.13</v>
      </c>
      <c r="L182" s="14">
        <v>3237.22</v>
      </c>
      <c r="M182" s="14">
        <v>3204.3</v>
      </c>
      <c r="N182" s="14">
        <v>3156.28</v>
      </c>
      <c r="O182" s="14">
        <v>3168.56</v>
      </c>
      <c r="P182" s="14">
        <v>3169.55</v>
      </c>
      <c r="Q182" s="14">
        <v>3129.14</v>
      </c>
      <c r="R182" s="14">
        <v>3065.97</v>
      </c>
      <c r="S182" s="14">
        <v>3038.16</v>
      </c>
      <c r="T182" s="14">
        <v>3054.07</v>
      </c>
      <c r="U182" s="14">
        <v>3120.22</v>
      </c>
      <c r="V182" s="14">
        <v>3175.43</v>
      </c>
      <c r="W182" s="14">
        <v>3193.03</v>
      </c>
      <c r="X182" s="14">
        <v>3044.92</v>
      </c>
      <c r="Y182" s="14">
        <v>2972.49</v>
      </c>
    </row>
    <row r="183" spans="1:25" ht="15.75">
      <c r="A183" s="9">
        <f>A$81</f>
        <v>41716</v>
      </c>
      <c r="B183" s="14">
        <v>2845.03</v>
      </c>
      <c r="C183" s="14">
        <v>2689.26</v>
      </c>
      <c r="D183" s="14">
        <v>2628.29</v>
      </c>
      <c r="E183" s="14">
        <v>2615.19</v>
      </c>
      <c r="F183" s="14">
        <v>2628.75</v>
      </c>
      <c r="G183" s="14">
        <v>2762.98</v>
      </c>
      <c r="H183" s="14">
        <v>2915.33</v>
      </c>
      <c r="I183" s="14">
        <v>3017.8</v>
      </c>
      <c r="J183" s="14">
        <v>3091.88</v>
      </c>
      <c r="K183" s="14">
        <v>3181.82</v>
      </c>
      <c r="L183" s="14">
        <v>3179.62</v>
      </c>
      <c r="M183" s="14">
        <v>3169.24</v>
      </c>
      <c r="N183" s="14">
        <v>3129.95</v>
      </c>
      <c r="O183" s="14">
        <v>3116.37</v>
      </c>
      <c r="P183" s="14">
        <v>3108.1</v>
      </c>
      <c r="Q183" s="14">
        <v>3079.78</v>
      </c>
      <c r="R183" s="14">
        <v>3052.97</v>
      </c>
      <c r="S183" s="14">
        <v>3040.46</v>
      </c>
      <c r="T183" s="14">
        <v>3031.96</v>
      </c>
      <c r="U183" s="14">
        <v>3064.6</v>
      </c>
      <c r="V183" s="14">
        <v>3127.71</v>
      </c>
      <c r="W183" s="14">
        <v>3153.74</v>
      </c>
      <c r="X183" s="14">
        <v>3042.29</v>
      </c>
      <c r="Y183" s="14">
        <v>2959.28</v>
      </c>
    </row>
    <row r="184" spans="1:25" ht="15.75">
      <c r="A184" s="9">
        <f>A$82</f>
        <v>41717</v>
      </c>
      <c r="B184" s="14">
        <v>2784.56</v>
      </c>
      <c r="C184" s="14">
        <v>2632.32</v>
      </c>
      <c r="D184" s="14">
        <v>2600.42</v>
      </c>
      <c r="E184" s="14">
        <v>2583.94</v>
      </c>
      <c r="F184" s="14">
        <v>2594.44</v>
      </c>
      <c r="G184" s="14">
        <v>2694.52</v>
      </c>
      <c r="H184" s="14">
        <v>2842.53</v>
      </c>
      <c r="I184" s="14">
        <v>2978.95</v>
      </c>
      <c r="J184" s="14">
        <v>3087.34</v>
      </c>
      <c r="K184" s="14">
        <v>3174.56</v>
      </c>
      <c r="L184" s="14">
        <v>3187.56</v>
      </c>
      <c r="M184" s="14">
        <v>3170.75</v>
      </c>
      <c r="N184" s="14">
        <v>3158.79</v>
      </c>
      <c r="O184" s="14">
        <v>3161.47</v>
      </c>
      <c r="P184" s="14">
        <v>3164.57</v>
      </c>
      <c r="Q184" s="14">
        <v>3149.52</v>
      </c>
      <c r="R184" s="14">
        <v>3096.73</v>
      </c>
      <c r="S184" s="14">
        <v>3064.19</v>
      </c>
      <c r="T184" s="14">
        <v>3071.43</v>
      </c>
      <c r="U184" s="14">
        <v>3135.17</v>
      </c>
      <c r="V184" s="14">
        <v>3167.58</v>
      </c>
      <c r="W184" s="14">
        <v>3180.63</v>
      </c>
      <c r="X184" s="14">
        <v>3048.64</v>
      </c>
      <c r="Y184" s="14">
        <v>2945.17</v>
      </c>
    </row>
    <row r="185" spans="1:25" ht="15.75">
      <c r="A185" s="9">
        <f>A$83</f>
        <v>41718</v>
      </c>
      <c r="B185" s="14">
        <v>2706.43</v>
      </c>
      <c r="C185" s="14">
        <v>2618.08</v>
      </c>
      <c r="D185" s="14">
        <v>2592.82</v>
      </c>
      <c r="E185" s="14">
        <v>2574.94</v>
      </c>
      <c r="F185" s="14">
        <v>2590.66</v>
      </c>
      <c r="G185" s="14">
        <v>2639.9</v>
      </c>
      <c r="H185" s="14">
        <v>2707.34</v>
      </c>
      <c r="I185" s="14">
        <v>2955.88</v>
      </c>
      <c r="J185" s="14">
        <v>3062.64</v>
      </c>
      <c r="K185" s="14">
        <v>3172.74</v>
      </c>
      <c r="L185" s="14">
        <v>3184.94</v>
      </c>
      <c r="M185" s="14">
        <v>3181.66</v>
      </c>
      <c r="N185" s="14">
        <v>3161.74</v>
      </c>
      <c r="O185" s="14">
        <v>3161.52</v>
      </c>
      <c r="P185" s="14">
        <v>3169.32</v>
      </c>
      <c r="Q185" s="14">
        <v>3148.11</v>
      </c>
      <c r="R185" s="14">
        <v>3088.92</v>
      </c>
      <c r="S185" s="14">
        <v>3055.01</v>
      </c>
      <c r="T185" s="14">
        <v>3051.92</v>
      </c>
      <c r="U185" s="14">
        <v>3135.08</v>
      </c>
      <c r="V185" s="14">
        <v>3181.83</v>
      </c>
      <c r="W185" s="14">
        <v>3180.84</v>
      </c>
      <c r="X185" s="14">
        <v>3043.14</v>
      </c>
      <c r="Y185" s="14">
        <v>2961.96</v>
      </c>
    </row>
    <row r="186" spans="1:25" ht="15.75">
      <c r="A186" s="9">
        <f>A$84</f>
        <v>41719</v>
      </c>
      <c r="B186" s="14">
        <v>2773.35</v>
      </c>
      <c r="C186" s="14">
        <v>2634.26</v>
      </c>
      <c r="D186" s="14">
        <v>2520.75</v>
      </c>
      <c r="E186" s="14">
        <v>2593.53</v>
      </c>
      <c r="F186" s="14">
        <v>2632.03</v>
      </c>
      <c r="G186" s="14">
        <v>2689.88</v>
      </c>
      <c r="H186" s="14">
        <v>2851.65</v>
      </c>
      <c r="I186" s="14">
        <v>2964.33</v>
      </c>
      <c r="J186" s="14">
        <v>3043.58</v>
      </c>
      <c r="K186" s="14">
        <v>3197.69</v>
      </c>
      <c r="L186" s="14">
        <v>3198.18</v>
      </c>
      <c r="M186" s="14">
        <v>3193.53</v>
      </c>
      <c r="N186" s="14">
        <v>3158.52</v>
      </c>
      <c r="O186" s="14">
        <v>3156.82</v>
      </c>
      <c r="P186" s="14">
        <v>3145.36</v>
      </c>
      <c r="Q186" s="14">
        <v>3073.98</v>
      </c>
      <c r="R186" s="14">
        <v>3034.3</v>
      </c>
      <c r="S186" s="14">
        <v>3024.84</v>
      </c>
      <c r="T186" s="14">
        <v>3011.27</v>
      </c>
      <c r="U186" s="14">
        <v>3042.29</v>
      </c>
      <c r="V186" s="14">
        <v>3119.65</v>
      </c>
      <c r="W186" s="14">
        <v>3188.43</v>
      </c>
      <c r="X186" s="14">
        <v>3028.78</v>
      </c>
      <c r="Y186" s="14">
        <v>2919.39</v>
      </c>
    </row>
    <row r="187" spans="1:25" ht="15.75">
      <c r="A187" s="9">
        <f>A$85</f>
        <v>41720</v>
      </c>
      <c r="B187" s="14">
        <v>2907.43</v>
      </c>
      <c r="C187" s="14">
        <v>2862.9</v>
      </c>
      <c r="D187" s="14">
        <v>2809.08</v>
      </c>
      <c r="E187" s="14">
        <v>2746.8</v>
      </c>
      <c r="F187" s="14">
        <v>2727.63</v>
      </c>
      <c r="G187" s="14">
        <v>2728.14</v>
      </c>
      <c r="H187" s="14">
        <v>2701.76</v>
      </c>
      <c r="I187" s="14">
        <v>2746.7</v>
      </c>
      <c r="J187" s="14">
        <v>2883.53</v>
      </c>
      <c r="K187" s="14">
        <v>2960.51</v>
      </c>
      <c r="L187" s="14">
        <v>3047.25</v>
      </c>
      <c r="M187" s="14">
        <v>3040.69</v>
      </c>
      <c r="N187" s="14">
        <v>2977.61</v>
      </c>
      <c r="O187" s="14">
        <v>2956.93</v>
      </c>
      <c r="P187" s="14">
        <v>2954.95</v>
      </c>
      <c r="Q187" s="14">
        <v>2947.05</v>
      </c>
      <c r="R187" s="14">
        <v>2942.39</v>
      </c>
      <c r="S187" s="14">
        <v>2925.94</v>
      </c>
      <c r="T187" s="14">
        <v>2926.33</v>
      </c>
      <c r="U187" s="14">
        <v>3000.76</v>
      </c>
      <c r="V187" s="14">
        <v>3159.34</v>
      </c>
      <c r="W187" s="14">
        <v>3042.5</v>
      </c>
      <c r="X187" s="14">
        <v>2967.78</v>
      </c>
      <c r="Y187" s="14">
        <v>2876.19</v>
      </c>
    </row>
    <row r="188" spans="1:25" ht="15.75">
      <c r="A188" s="9">
        <f>A$86</f>
        <v>41721</v>
      </c>
      <c r="B188" s="14">
        <v>2851.49</v>
      </c>
      <c r="C188" s="14">
        <v>2733.81</v>
      </c>
      <c r="D188" s="14">
        <v>2662.41</v>
      </c>
      <c r="E188" s="14">
        <v>2651.62</v>
      </c>
      <c r="F188" s="14">
        <v>2652.85</v>
      </c>
      <c r="G188" s="14">
        <v>2652.97</v>
      </c>
      <c r="H188" s="14">
        <v>2741.63</v>
      </c>
      <c r="I188" s="14">
        <v>2703.85</v>
      </c>
      <c r="J188" s="14">
        <v>2701.81</v>
      </c>
      <c r="K188" s="14">
        <v>2851.55</v>
      </c>
      <c r="L188" s="14">
        <v>2872.6</v>
      </c>
      <c r="M188" s="14">
        <v>2886.3</v>
      </c>
      <c r="N188" s="14">
        <v>2879.82</v>
      </c>
      <c r="O188" s="14">
        <v>2877.66</v>
      </c>
      <c r="P188" s="14">
        <v>2881.51</v>
      </c>
      <c r="Q188" s="14">
        <v>2875.05</v>
      </c>
      <c r="R188" s="14">
        <v>2869.92</v>
      </c>
      <c r="S188" s="14">
        <v>2864.57</v>
      </c>
      <c r="T188" s="14">
        <v>2865.62</v>
      </c>
      <c r="U188" s="14">
        <v>2972.43</v>
      </c>
      <c r="V188" s="14">
        <v>3155.95</v>
      </c>
      <c r="W188" s="14">
        <v>3043.42</v>
      </c>
      <c r="X188" s="14">
        <v>2946.51</v>
      </c>
      <c r="Y188" s="14">
        <v>2869.99</v>
      </c>
    </row>
    <row r="189" spans="1:25" ht="15.75">
      <c r="A189" s="9">
        <f>A$87</f>
        <v>41722</v>
      </c>
      <c r="B189" s="14">
        <v>2893.69</v>
      </c>
      <c r="C189" s="14">
        <v>2769.45</v>
      </c>
      <c r="D189" s="14">
        <v>2748.39</v>
      </c>
      <c r="E189" s="14">
        <v>2740.07</v>
      </c>
      <c r="F189" s="14">
        <v>2736.98</v>
      </c>
      <c r="G189" s="14">
        <v>2756.11</v>
      </c>
      <c r="H189" s="14">
        <v>2939.98</v>
      </c>
      <c r="I189" s="14">
        <v>3004.91</v>
      </c>
      <c r="J189" s="14">
        <v>3180.39</v>
      </c>
      <c r="K189" s="14">
        <v>3530.68</v>
      </c>
      <c r="L189" s="14">
        <v>3647.87</v>
      </c>
      <c r="M189" s="14">
        <v>3567.76</v>
      </c>
      <c r="N189" s="14">
        <v>3335.54</v>
      </c>
      <c r="O189" s="14">
        <v>3446.27</v>
      </c>
      <c r="P189" s="14">
        <v>3331.27</v>
      </c>
      <c r="Q189" s="14">
        <v>3206.38</v>
      </c>
      <c r="R189" s="14">
        <v>3164.5</v>
      </c>
      <c r="S189" s="14">
        <v>3107.8</v>
      </c>
      <c r="T189" s="14">
        <v>3100.07</v>
      </c>
      <c r="U189" s="14">
        <v>3161.62</v>
      </c>
      <c r="V189" s="14">
        <v>3514.65</v>
      </c>
      <c r="W189" s="14">
        <v>3583.17</v>
      </c>
      <c r="X189" s="14">
        <v>3121.08</v>
      </c>
      <c r="Y189" s="14">
        <v>2954.81</v>
      </c>
    </row>
    <row r="190" spans="1:25" ht="15.75">
      <c r="A190" s="9">
        <f>A$88</f>
        <v>41723</v>
      </c>
      <c r="B190" s="14">
        <v>2781.07</v>
      </c>
      <c r="C190" s="14">
        <v>2741.23</v>
      </c>
      <c r="D190" s="14">
        <v>2712.34</v>
      </c>
      <c r="E190" s="14">
        <v>2711.24</v>
      </c>
      <c r="F190" s="14">
        <v>2731.67</v>
      </c>
      <c r="G190" s="14">
        <v>2743.78</v>
      </c>
      <c r="H190" s="14">
        <v>2707.12</v>
      </c>
      <c r="I190" s="14">
        <v>2809.09</v>
      </c>
      <c r="J190" s="14">
        <v>2972.04</v>
      </c>
      <c r="K190" s="14">
        <v>3137.5</v>
      </c>
      <c r="L190" s="14">
        <v>3162.2</v>
      </c>
      <c r="M190" s="14">
        <v>3154.97</v>
      </c>
      <c r="N190" s="14">
        <v>3093.82</v>
      </c>
      <c r="O190" s="14">
        <v>3095.59</v>
      </c>
      <c r="P190" s="14">
        <v>3090.2</v>
      </c>
      <c r="Q190" s="14">
        <v>2992.03</v>
      </c>
      <c r="R190" s="14">
        <v>2969.61</v>
      </c>
      <c r="S190" s="14">
        <v>2953.32</v>
      </c>
      <c r="T190" s="14">
        <v>2950.23</v>
      </c>
      <c r="U190" s="14">
        <v>2962.93</v>
      </c>
      <c r="V190" s="14">
        <v>3156.92</v>
      </c>
      <c r="W190" s="14">
        <v>3171.49</v>
      </c>
      <c r="X190" s="14">
        <v>2978.69</v>
      </c>
      <c r="Y190" s="14">
        <v>2908.35</v>
      </c>
    </row>
    <row r="191" spans="1:25" ht="15.75">
      <c r="A191" s="9">
        <f>A$89</f>
        <v>41724</v>
      </c>
      <c r="B191" s="14">
        <v>2730.58</v>
      </c>
      <c r="C191" s="14">
        <v>2666.93</v>
      </c>
      <c r="D191" s="14">
        <v>2569.87</v>
      </c>
      <c r="E191" s="14">
        <v>2566.49</v>
      </c>
      <c r="F191" s="14">
        <v>2589.77</v>
      </c>
      <c r="G191" s="14">
        <v>2630.95</v>
      </c>
      <c r="H191" s="14">
        <v>2630.26</v>
      </c>
      <c r="I191" s="14">
        <v>2825.17</v>
      </c>
      <c r="J191" s="14">
        <v>3012.24</v>
      </c>
      <c r="K191" s="14">
        <v>3181.36</v>
      </c>
      <c r="L191" s="14">
        <v>3180.23</v>
      </c>
      <c r="M191" s="14">
        <v>3173.95</v>
      </c>
      <c r="N191" s="14">
        <v>3130.55</v>
      </c>
      <c r="O191" s="14">
        <v>3136.19</v>
      </c>
      <c r="P191" s="14">
        <v>3091.58</v>
      </c>
      <c r="Q191" s="14">
        <v>3006.75</v>
      </c>
      <c r="R191" s="14">
        <v>2960.54</v>
      </c>
      <c r="S191" s="14">
        <v>2920.54</v>
      </c>
      <c r="T191" s="14">
        <v>2898.74</v>
      </c>
      <c r="U191" s="14">
        <v>2955.42</v>
      </c>
      <c r="V191" s="14">
        <v>3088.35</v>
      </c>
      <c r="W191" s="14">
        <v>3171.71</v>
      </c>
      <c r="X191" s="14">
        <v>2946.54</v>
      </c>
      <c r="Y191" s="14">
        <v>2844.56</v>
      </c>
    </row>
    <row r="192" spans="1:25" ht="15.75">
      <c r="A192" s="9">
        <f>A$90</f>
        <v>41725</v>
      </c>
      <c r="B192" s="14">
        <v>2743.55</v>
      </c>
      <c r="C192" s="14">
        <v>2705.6</v>
      </c>
      <c r="D192" s="14">
        <v>2658.4</v>
      </c>
      <c r="E192" s="14">
        <v>2649.31</v>
      </c>
      <c r="F192" s="14">
        <v>2687.44</v>
      </c>
      <c r="G192" s="14">
        <v>2710.65</v>
      </c>
      <c r="H192" s="14">
        <v>2737.34</v>
      </c>
      <c r="I192" s="14">
        <v>2809.15</v>
      </c>
      <c r="J192" s="14">
        <v>3008.9</v>
      </c>
      <c r="K192" s="14">
        <v>3185.88</v>
      </c>
      <c r="L192" s="14">
        <v>3185.88</v>
      </c>
      <c r="M192" s="14">
        <v>3134.43</v>
      </c>
      <c r="N192" s="14">
        <v>3008.64</v>
      </c>
      <c r="O192" s="14">
        <v>3005.58</v>
      </c>
      <c r="P192" s="14">
        <v>3021.9</v>
      </c>
      <c r="Q192" s="14">
        <v>2986.31</v>
      </c>
      <c r="R192" s="14">
        <v>2929.41</v>
      </c>
      <c r="S192" s="14">
        <v>2897.81</v>
      </c>
      <c r="T192" s="14">
        <v>2856.99</v>
      </c>
      <c r="U192" s="14">
        <v>2963.44</v>
      </c>
      <c r="V192" s="14">
        <v>3109.99</v>
      </c>
      <c r="W192" s="14">
        <v>3147.75</v>
      </c>
      <c r="X192" s="14">
        <v>2940.31</v>
      </c>
      <c r="Y192" s="14">
        <v>2822.84</v>
      </c>
    </row>
    <row r="193" spans="1:25" ht="15.75">
      <c r="A193" s="9">
        <f>A$91</f>
        <v>41726</v>
      </c>
      <c r="B193" s="14">
        <v>2701.75</v>
      </c>
      <c r="C193" s="14">
        <v>2645.69</v>
      </c>
      <c r="D193" s="14">
        <v>2597.78</v>
      </c>
      <c r="E193" s="14">
        <v>2594.22</v>
      </c>
      <c r="F193" s="14">
        <v>2604.93</v>
      </c>
      <c r="G193" s="14">
        <v>2673.88</v>
      </c>
      <c r="H193" s="14">
        <v>2696.9</v>
      </c>
      <c r="I193" s="14">
        <v>2750.42</v>
      </c>
      <c r="J193" s="14">
        <v>2870.88</v>
      </c>
      <c r="K193" s="14">
        <v>3010.64</v>
      </c>
      <c r="L193" s="14">
        <v>3031.18</v>
      </c>
      <c r="M193" s="14">
        <v>3009.85</v>
      </c>
      <c r="N193" s="14">
        <v>2977.44</v>
      </c>
      <c r="O193" s="14">
        <v>2971.13</v>
      </c>
      <c r="P193" s="14">
        <v>2944.16</v>
      </c>
      <c r="Q193" s="14">
        <v>2879.46</v>
      </c>
      <c r="R193" s="14">
        <v>2858.54</v>
      </c>
      <c r="S193" s="14">
        <v>2824.12</v>
      </c>
      <c r="T193" s="14">
        <v>2828.06</v>
      </c>
      <c r="U193" s="14">
        <v>2848.17</v>
      </c>
      <c r="V193" s="14">
        <v>2986.34</v>
      </c>
      <c r="W193" s="14">
        <v>3062.56</v>
      </c>
      <c r="X193" s="14">
        <v>2897.95</v>
      </c>
      <c r="Y193" s="14">
        <v>2737.1</v>
      </c>
    </row>
    <row r="194" spans="1:25" ht="15.75">
      <c r="A194" s="9">
        <f>A$92</f>
        <v>41727</v>
      </c>
      <c r="B194" s="14">
        <v>2740.73</v>
      </c>
      <c r="C194" s="14">
        <v>2704.49</v>
      </c>
      <c r="D194" s="14">
        <v>2581.23</v>
      </c>
      <c r="E194" s="14">
        <v>2555.39</v>
      </c>
      <c r="F194" s="14">
        <v>2548.51</v>
      </c>
      <c r="G194" s="14">
        <v>2590.6</v>
      </c>
      <c r="H194" s="14">
        <v>2704.83</v>
      </c>
      <c r="I194" s="14">
        <v>2037.07</v>
      </c>
      <c r="J194" s="14">
        <v>2618.31</v>
      </c>
      <c r="K194" s="14">
        <v>2806.06</v>
      </c>
      <c r="L194" s="14">
        <v>2884.97</v>
      </c>
      <c r="M194" s="14">
        <v>2904.65</v>
      </c>
      <c r="N194" s="14">
        <v>2847.18</v>
      </c>
      <c r="O194" s="14">
        <v>2822.94</v>
      </c>
      <c r="P194" s="14">
        <v>2817.84</v>
      </c>
      <c r="Q194" s="14">
        <v>2799.98</v>
      </c>
      <c r="R194" s="14">
        <v>2796.32</v>
      </c>
      <c r="S194" s="14">
        <v>2788.66</v>
      </c>
      <c r="T194" s="14">
        <v>2794.58</v>
      </c>
      <c r="U194" s="14">
        <v>2825.91</v>
      </c>
      <c r="V194" s="14">
        <v>2941.81</v>
      </c>
      <c r="W194" s="14">
        <v>2938.55</v>
      </c>
      <c r="X194" s="14">
        <v>2866.5</v>
      </c>
      <c r="Y194" s="14">
        <v>2733.6</v>
      </c>
    </row>
    <row r="195" spans="1:25" ht="15.75">
      <c r="A195" s="9">
        <f>A$93</f>
        <v>41728</v>
      </c>
      <c r="B195" s="14">
        <v>2749.19</v>
      </c>
      <c r="C195" s="14">
        <v>2697.64</v>
      </c>
      <c r="D195" s="14">
        <v>2648.62</v>
      </c>
      <c r="E195" s="14">
        <v>2634.91</v>
      </c>
      <c r="F195" s="14">
        <v>2634.98</v>
      </c>
      <c r="G195" s="14">
        <v>2635.2</v>
      </c>
      <c r="H195" s="14">
        <v>2626.17</v>
      </c>
      <c r="I195" s="14">
        <v>2565.18</v>
      </c>
      <c r="J195" s="14">
        <v>2620.67</v>
      </c>
      <c r="K195" s="14">
        <v>2667.04</v>
      </c>
      <c r="L195" s="14">
        <v>2826.36</v>
      </c>
      <c r="M195" s="14">
        <v>2835.11</v>
      </c>
      <c r="N195" s="14">
        <v>2838.26</v>
      </c>
      <c r="O195" s="14">
        <v>2822.08</v>
      </c>
      <c r="P195" s="14">
        <v>2821.42</v>
      </c>
      <c r="Q195" s="14">
        <v>2795.33</v>
      </c>
      <c r="R195" s="14">
        <v>2781.97</v>
      </c>
      <c r="S195" s="14">
        <v>2771.28</v>
      </c>
      <c r="T195" s="14">
        <v>2786.87</v>
      </c>
      <c r="U195" s="14">
        <v>2863.27</v>
      </c>
      <c r="V195" s="14">
        <v>2989.51</v>
      </c>
      <c r="W195" s="14">
        <v>2982.07</v>
      </c>
      <c r="X195" s="14">
        <v>2925.17</v>
      </c>
      <c r="Y195" s="14">
        <v>2802.82</v>
      </c>
    </row>
    <row r="196" spans="1:25" ht="15.75">
      <c r="A196" s="9">
        <f>A$94</f>
        <v>41729</v>
      </c>
      <c r="B196" s="14">
        <v>2740.76</v>
      </c>
      <c r="C196" s="14">
        <v>2706.35</v>
      </c>
      <c r="D196" s="14">
        <v>2632.28</v>
      </c>
      <c r="E196" s="14">
        <v>2596.36</v>
      </c>
      <c r="F196" s="14">
        <v>2622.02</v>
      </c>
      <c r="G196" s="14">
        <v>2681.79</v>
      </c>
      <c r="H196" s="14">
        <v>2730.04</v>
      </c>
      <c r="I196" s="14">
        <v>2778.49</v>
      </c>
      <c r="J196" s="14">
        <v>2953.81</v>
      </c>
      <c r="K196" s="14">
        <v>3185.66</v>
      </c>
      <c r="L196" s="14">
        <v>3192.67</v>
      </c>
      <c r="M196" s="14">
        <v>3200.29</v>
      </c>
      <c r="N196" s="14">
        <v>3168.99</v>
      </c>
      <c r="O196" s="14">
        <v>3155.03</v>
      </c>
      <c r="P196" s="14">
        <v>3114.9</v>
      </c>
      <c r="Q196" s="14">
        <v>3033.25</v>
      </c>
      <c r="R196" s="14">
        <v>3018.66</v>
      </c>
      <c r="S196" s="14">
        <v>2980.27</v>
      </c>
      <c r="T196" s="14">
        <v>2977.86</v>
      </c>
      <c r="U196" s="14">
        <v>3003.75</v>
      </c>
      <c r="V196" s="14">
        <v>3130.56</v>
      </c>
      <c r="W196" s="14">
        <v>3175.41</v>
      </c>
      <c r="X196" s="14">
        <v>2963.42</v>
      </c>
      <c r="Y196" s="14">
        <v>2806.12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11">
        <f>'Составляющие цен'!D25+'Составляющие цен'!I25</f>
        <v>395113.4</v>
      </c>
      <c r="G198" s="111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4.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41699</v>
      </c>
      <c r="B206" s="14">
        <v>1120.92</v>
      </c>
      <c r="C206" s="14">
        <v>1072.98</v>
      </c>
      <c r="D206" s="14">
        <v>1032.63</v>
      </c>
      <c r="E206" s="14">
        <v>984.85</v>
      </c>
      <c r="F206" s="14">
        <v>1003.42</v>
      </c>
      <c r="G206" s="14">
        <v>1010.49</v>
      </c>
      <c r="H206" s="14">
        <v>1021.51</v>
      </c>
      <c r="I206" s="14">
        <v>1072.69</v>
      </c>
      <c r="J206" s="14">
        <v>1166.52</v>
      </c>
      <c r="K206" s="14">
        <v>1233.49</v>
      </c>
      <c r="L206" s="14">
        <v>1269.28</v>
      </c>
      <c r="M206" s="14">
        <v>1275.6</v>
      </c>
      <c r="N206" s="14">
        <v>1243.15</v>
      </c>
      <c r="O206" s="14">
        <v>1231.81</v>
      </c>
      <c r="P206" s="14">
        <v>1203.24</v>
      </c>
      <c r="Q206" s="14">
        <v>1197.94</v>
      </c>
      <c r="R206" s="14">
        <v>1176.81</v>
      </c>
      <c r="S206" s="14">
        <v>1171.08</v>
      </c>
      <c r="T206" s="14">
        <v>1209.01</v>
      </c>
      <c r="U206" s="14">
        <v>1293.68</v>
      </c>
      <c r="V206" s="14">
        <v>1335.65</v>
      </c>
      <c r="W206" s="14">
        <v>1291.66</v>
      </c>
      <c r="X206" s="14">
        <v>1239.62</v>
      </c>
      <c r="Y206" s="14">
        <v>1140.8</v>
      </c>
    </row>
    <row r="207" spans="1:25" ht="15.75">
      <c r="A207" s="9">
        <f>A$65</f>
        <v>41700</v>
      </c>
      <c r="B207" s="14">
        <v>1061.27</v>
      </c>
      <c r="C207" s="14">
        <v>954.84</v>
      </c>
      <c r="D207" s="14">
        <v>919.41</v>
      </c>
      <c r="E207" s="14">
        <v>900.99</v>
      </c>
      <c r="F207" s="14">
        <v>895.02</v>
      </c>
      <c r="G207" s="14">
        <v>890.5</v>
      </c>
      <c r="H207" s="14">
        <v>899.96</v>
      </c>
      <c r="I207" s="14">
        <v>895.32</v>
      </c>
      <c r="J207" s="14">
        <v>935.44</v>
      </c>
      <c r="K207" s="14">
        <v>1074.62</v>
      </c>
      <c r="L207" s="14">
        <v>1132.54</v>
      </c>
      <c r="M207" s="14">
        <v>1159.19</v>
      </c>
      <c r="N207" s="14">
        <v>1151.32</v>
      </c>
      <c r="O207" s="14">
        <v>1136.25</v>
      </c>
      <c r="P207" s="14">
        <v>1131.3</v>
      </c>
      <c r="Q207" s="14">
        <v>1122.61</v>
      </c>
      <c r="R207" s="14">
        <v>1118.86</v>
      </c>
      <c r="S207" s="14">
        <v>1110.57</v>
      </c>
      <c r="T207" s="14">
        <v>1151.81</v>
      </c>
      <c r="U207" s="14">
        <v>1257.94</v>
      </c>
      <c r="V207" s="14">
        <v>1277.17</v>
      </c>
      <c r="W207" s="14">
        <v>1248.85</v>
      </c>
      <c r="X207" s="14">
        <v>1190.66</v>
      </c>
      <c r="Y207" s="14">
        <v>1089.71</v>
      </c>
    </row>
    <row r="208" spans="1:25" ht="15.75">
      <c r="A208" s="9">
        <f>A$66</f>
        <v>41701</v>
      </c>
      <c r="B208" s="14">
        <v>997.35</v>
      </c>
      <c r="C208" s="14">
        <v>943.93</v>
      </c>
      <c r="D208" s="14">
        <v>905.35</v>
      </c>
      <c r="E208" s="14">
        <v>914.23</v>
      </c>
      <c r="F208" s="14">
        <v>917.48</v>
      </c>
      <c r="G208" s="14">
        <v>906.01</v>
      </c>
      <c r="H208" s="14">
        <v>992.54</v>
      </c>
      <c r="I208" s="14">
        <v>1191.44</v>
      </c>
      <c r="J208" s="14">
        <v>1284.32</v>
      </c>
      <c r="K208" s="14">
        <v>1382.01</v>
      </c>
      <c r="L208" s="14">
        <v>1418.39</v>
      </c>
      <c r="M208" s="14">
        <v>1409.43</v>
      </c>
      <c r="N208" s="14">
        <v>1360.71</v>
      </c>
      <c r="O208" s="14">
        <v>1359.11</v>
      </c>
      <c r="P208" s="14">
        <v>1357.2</v>
      </c>
      <c r="Q208" s="14">
        <v>1314.83</v>
      </c>
      <c r="R208" s="14">
        <v>1271.07</v>
      </c>
      <c r="S208" s="14">
        <v>1244.73</v>
      </c>
      <c r="T208" s="14">
        <v>1244.21</v>
      </c>
      <c r="U208" s="14">
        <v>1345.39</v>
      </c>
      <c r="V208" s="14">
        <v>1416.06</v>
      </c>
      <c r="W208" s="14">
        <v>1367.32</v>
      </c>
      <c r="X208" s="14">
        <v>1226.1</v>
      </c>
      <c r="Y208" s="14">
        <v>1080.92</v>
      </c>
    </row>
    <row r="209" spans="1:25" ht="15.75">
      <c r="A209" s="9">
        <f>A$67</f>
        <v>41702</v>
      </c>
      <c r="B209" s="14">
        <v>988.4</v>
      </c>
      <c r="C209" s="14">
        <v>916.2</v>
      </c>
      <c r="D209" s="14">
        <v>907.7</v>
      </c>
      <c r="E209" s="14">
        <v>893.93</v>
      </c>
      <c r="F209" s="14">
        <v>902.9</v>
      </c>
      <c r="G209" s="14">
        <v>910.53</v>
      </c>
      <c r="H209" s="14">
        <v>1000.04</v>
      </c>
      <c r="I209" s="14">
        <v>1186.18</v>
      </c>
      <c r="J209" s="14">
        <v>1247.87</v>
      </c>
      <c r="K209" s="14">
        <v>1359.48</v>
      </c>
      <c r="L209" s="14">
        <v>1352.53</v>
      </c>
      <c r="M209" s="14">
        <v>1343.08</v>
      </c>
      <c r="N209" s="14">
        <v>1302.92</v>
      </c>
      <c r="O209" s="14">
        <v>1303.22</v>
      </c>
      <c r="P209" s="14">
        <v>1304.97</v>
      </c>
      <c r="Q209" s="14">
        <v>1263.69</v>
      </c>
      <c r="R209" s="14">
        <v>1235.53</v>
      </c>
      <c r="S209" s="14">
        <v>1227.43</v>
      </c>
      <c r="T209" s="14">
        <v>1225.28</v>
      </c>
      <c r="U209" s="14">
        <v>1294.42</v>
      </c>
      <c r="V209" s="14">
        <v>1366.19</v>
      </c>
      <c r="W209" s="14">
        <v>1335.66</v>
      </c>
      <c r="X209" s="14">
        <v>1209.72</v>
      </c>
      <c r="Y209" s="14">
        <v>1092.67</v>
      </c>
    </row>
    <row r="210" spans="1:25" ht="15.75">
      <c r="A210" s="9">
        <f>A$68</f>
        <v>41703</v>
      </c>
      <c r="B210" s="14">
        <v>962.35</v>
      </c>
      <c r="C210" s="14">
        <v>909.42</v>
      </c>
      <c r="D210" s="14">
        <v>892.07</v>
      </c>
      <c r="E210" s="14">
        <v>883.69</v>
      </c>
      <c r="F210" s="14">
        <v>893.31</v>
      </c>
      <c r="G210" s="14">
        <v>919.09</v>
      </c>
      <c r="H210" s="14">
        <v>1034.06</v>
      </c>
      <c r="I210" s="14">
        <v>1178.87</v>
      </c>
      <c r="J210" s="14">
        <v>1260.55</v>
      </c>
      <c r="K210" s="14">
        <v>1333.19</v>
      </c>
      <c r="L210" s="14">
        <v>1349.36</v>
      </c>
      <c r="M210" s="14">
        <v>1333.43</v>
      </c>
      <c r="N210" s="14">
        <v>1307.68</v>
      </c>
      <c r="O210" s="14">
        <v>1321.07</v>
      </c>
      <c r="P210" s="14">
        <v>1314.31</v>
      </c>
      <c r="Q210" s="14">
        <v>1281.6</v>
      </c>
      <c r="R210" s="14">
        <v>1251.91</v>
      </c>
      <c r="S210" s="14">
        <v>1231.36</v>
      </c>
      <c r="T210" s="14">
        <v>1236.38</v>
      </c>
      <c r="U210" s="14">
        <v>1330.81</v>
      </c>
      <c r="V210" s="14">
        <v>1391.29</v>
      </c>
      <c r="W210" s="14">
        <v>1332.29</v>
      </c>
      <c r="X210" s="14">
        <v>1235</v>
      </c>
      <c r="Y210" s="14">
        <v>1087.83</v>
      </c>
    </row>
    <row r="211" spans="1:25" ht="15.75">
      <c r="A211" s="9">
        <f>A$69</f>
        <v>41704</v>
      </c>
      <c r="B211" s="14">
        <v>918.4</v>
      </c>
      <c r="C211" s="14">
        <v>873.77</v>
      </c>
      <c r="D211" s="14">
        <v>846.53</v>
      </c>
      <c r="E211" s="14">
        <v>833.76</v>
      </c>
      <c r="F211" s="14">
        <v>859.31</v>
      </c>
      <c r="G211" s="14">
        <v>905.99</v>
      </c>
      <c r="H211" s="14">
        <v>987.97</v>
      </c>
      <c r="I211" s="14">
        <v>1166.76</v>
      </c>
      <c r="J211" s="14">
        <v>1259.25</v>
      </c>
      <c r="K211" s="14">
        <v>1385.85</v>
      </c>
      <c r="L211" s="14">
        <v>1400.59</v>
      </c>
      <c r="M211" s="14">
        <v>1315.74</v>
      </c>
      <c r="N211" s="14">
        <v>1285.77</v>
      </c>
      <c r="O211" s="14">
        <v>1291.19</v>
      </c>
      <c r="P211" s="14">
        <v>1299.39</v>
      </c>
      <c r="Q211" s="14">
        <v>1274.57</v>
      </c>
      <c r="R211" s="14">
        <v>1237.04</v>
      </c>
      <c r="S211" s="14">
        <v>1230.41</v>
      </c>
      <c r="T211" s="14">
        <v>1248.01</v>
      </c>
      <c r="U211" s="14">
        <v>1350.45</v>
      </c>
      <c r="V211" s="14">
        <v>1351.75</v>
      </c>
      <c r="W211" s="14">
        <v>1318.28</v>
      </c>
      <c r="X211" s="14">
        <v>1242.15</v>
      </c>
      <c r="Y211" s="14">
        <v>1101.88</v>
      </c>
    </row>
    <row r="212" spans="1:25" ht="15.75">
      <c r="A212" s="9">
        <f>A$70</f>
        <v>41705</v>
      </c>
      <c r="B212" s="14">
        <v>995.59</v>
      </c>
      <c r="C212" s="14">
        <v>955.82</v>
      </c>
      <c r="D212" s="14">
        <v>925.55</v>
      </c>
      <c r="E212" s="14">
        <v>918.65</v>
      </c>
      <c r="F212" s="14">
        <v>931.82</v>
      </c>
      <c r="G212" s="14">
        <v>976.93</v>
      </c>
      <c r="H212" s="14">
        <v>1033.2</v>
      </c>
      <c r="I212" s="14">
        <v>1160.28</v>
      </c>
      <c r="J212" s="14">
        <v>1269.9</v>
      </c>
      <c r="K212" s="14">
        <v>1417.16</v>
      </c>
      <c r="L212" s="14">
        <v>1409.77</v>
      </c>
      <c r="M212" s="14">
        <v>1373.47</v>
      </c>
      <c r="N212" s="14">
        <v>1322.61</v>
      </c>
      <c r="O212" s="14">
        <v>1313.05</v>
      </c>
      <c r="P212" s="14">
        <v>1285.32</v>
      </c>
      <c r="Q212" s="14">
        <v>1233.57</v>
      </c>
      <c r="R212" s="14">
        <v>1219.02</v>
      </c>
      <c r="S212" s="14">
        <v>1202.08</v>
      </c>
      <c r="T212" s="14">
        <v>1207.28</v>
      </c>
      <c r="U212" s="14">
        <v>1299.07</v>
      </c>
      <c r="V212" s="14">
        <v>1405.86</v>
      </c>
      <c r="W212" s="14">
        <v>1342.04</v>
      </c>
      <c r="X212" s="14">
        <v>1224.15</v>
      </c>
      <c r="Y212" s="14">
        <v>1106.86</v>
      </c>
    </row>
    <row r="213" spans="1:25" ht="15.75">
      <c r="A213" s="9">
        <f>A$71</f>
        <v>41706</v>
      </c>
      <c r="B213" s="14">
        <v>1086.29</v>
      </c>
      <c r="C213" s="14">
        <v>1032.46</v>
      </c>
      <c r="D213" s="14">
        <v>1012.56</v>
      </c>
      <c r="E213" s="14">
        <v>963.85</v>
      </c>
      <c r="F213" s="14">
        <v>907.78</v>
      </c>
      <c r="G213" s="14">
        <v>897.9</v>
      </c>
      <c r="H213" s="14">
        <v>911.8</v>
      </c>
      <c r="I213" s="14">
        <v>1001.36</v>
      </c>
      <c r="J213" s="14">
        <v>1032.24</v>
      </c>
      <c r="K213" s="14">
        <v>1125.22</v>
      </c>
      <c r="L213" s="14">
        <v>1187.76</v>
      </c>
      <c r="M213" s="14">
        <v>1194.33</v>
      </c>
      <c r="N213" s="14">
        <v>1183.69</v>
      </c>
      <c r="O213" s="14">
        <v>1171.19</v>
      </c>
      <c r="P213" s="14">
        <v>1156.47</v>
      </c>
      <c r="Q213" s="14">
        <v>1132.79</v>
      </c>
      <c r="R213" s="14">
        <v>1109.06</v>
      </c>
      <c r="S213" s="14">
        <v>1082.78</v>
      </c>
      <c r="T213" s="14">
        <v>1123.29</v>
      </c>
      <c r="U213" s="14">
        <v>1243.38</v>
      </c>
      <c r="V213" s="14">
        <v>1306.07</v>
      </c>
      <c r="W213" s="14">
        <v>1280.51</v>
      </c>
      <c r="X213" s="14">
        <v>1224.73</v>
      </c>
      <c r="Y213" s="14">
        <v>1090.04</v>
      </c>
    </row>
    <row r="214" spans="1:25" ht="15.75">
      <c r="A214" s="9">
        <f>A$72</f>
        <v>41707</v>
      </c>
      <c r="B214" s="14">
        <v>1101.1</v>
      </c>
      <c r="C214" s="14">
        <v>1053.16</v>
      </c>
      <c r="D214" s="14">
        <v>994.3</v>
      </c>
      <c r="E214" s="14">
        <v>980.84</v>
      </c>
      <c r="F214" s="14">
        <v>925.31</v>
      </c>
      <c r="G214" s="14">
        <v>916.49</v>
      </c>
      <c r="H214" s="14">
        <v>992.17</v>
      </c>
      <c r="I214" s="14">
        <v>1023.58</v>
      </c>
      <c r="J214" s="14">
        <v>1056.83</v>
      </c>
      <c r="K214" s="14">
        <v>1113.8</v>
      </c>
      <c r="L214" s="14">
        <v>1171.65</v>
      </c>
      <c r="M214" s="14">
        <v>1183.29</v>
      </c>
      <c r="N214" s="14">
        <v>1172.15</v>
      </c>
      <c r="O214" s="14">
        <v>1151.76</v>
      </c>
      <c r="P214" s="14">
        <v>1137.06</v>
      </c>
      <c r="Q214" s="14">
        <v>1129.96</v>
      </c>
      <c r="R214" s="14">
        <v>1119.41</v>
      </c>
      <c r="S214" s="14">
        <v>1109.81</v>
      </c>
      <c r="T214" s="14">
        <v>1141.02</v>
      </c>
      <c r="U214" s="14">
        <v>1245.35</v>
      </c>
      <c r="V214" s="14">
        <v>1317.69</v>
      </c>
      <c r="W214" s="14">
        <v>1287.99</v>
      </c>
      <c r="X214" s="14">
        <v>1216.45</v>
      </c>
      <c r="Y214" s="14">
        <v>1106.6</v>
      </c>
    </row>
    <row r="215" spans="1:25" ht="15.75">
      <c r="A215" s="9">
        <f>A$73</f>
        <v>41708</v>
      </c>
      <c r="B215" s="14">
        <v>1114.45</v>
      </c>
      <c r="C215" s="14">
        <v>1004.37</v>
      </c>
      <c r="D215" s="14">
        <v>928.84</v>
      </c>
      <c r="E215" s="14">
        <v>907.07</v>
      </c>
      <c r="F215" s="14">
        <v>904.62</v>
      </c>
      <c r="G215" s="14">
        <v>907.63</v>
      </c>
      <c r="H215" s="14">
        <v>977.74</v>
      </c>
      <c r="I215" s="14">
        <v>1045.73</v>
      </c>
      <c r="J215" s="14">
        <v>1107.03</v>
      </c>
      <c r="K215" s="14">
        <v>1181.92</v>
      </c>
      <c r="L215" s="14">
        <v>1213.49</v>
      </c>
      <c r="M215" s="14">
        <v>1219.05</v>
      </c>
      <c r="N215" s="14">
        <v>1203.95</v>
      </c>
      <c r="O215" s="14">
        <v>1193.04</v>
      </c>
      <c r="P215" s="14">
        <v>1191.23</v>
      </c>
      <c r="Q215" s="14">
        <v>1183.68</v>
      </c>
      <c r="R215" s="14">
        <v>1177.48</v>
      </c>
      <c r="S215" s="14">
        <v>1150.68</v>
      </c>
      <c r="T215" s="14">
        <v>1203.72</v>
      </c>
      <c r="U215" s="14">
        <v>1321.1</v>
      </c>
      <c r="V215" s="14">
        <v>1377.05</v>
      </c>
      <c r="W215" s="14">
        <v>1328.96</v>
      </c>
      <c r="X215" s="14">
        <v>1252.78</v>
      </c>
      <c r="Y215" s="14">
        <v>1180.68</v>
      </c>
    </row>
    <row r="216" spans="1:25" ht="15.75">
      <c r="A216" s="9">
        <f>A$74</f>
        <v>41709</v>
      </c>
      <c r="B216" s="14">
        <v>1045.19</v>
      </c>
      <c r="C216" s="14">
        <v>887.38</v>
      </c>
      <c r="D216" s="14">
        <v>840.49</v>
      </c>
      <c r="E216" s="14">
        <v>824.37</v>
      </c>
      <c r="F216" s="14">
        <v>827.4</v>
      </c>
      <c r="G216" s="14">
        <v>874.5</v>
      </c>
      <c r="H216" s="14">
        <v>1089.57</v>
      </c>
      <c r="I216" s="14">
        <v>1222.81</v>
      </c>
      <c r="J216" s="14">
        <v>1324.01</v>
      </c>
      <c r="K216" s="14">
        <v>1488.63</v>
      </c>
      <c r="L216" s="14">
        <v>1463.91</v>
      </c>
      <c r="M216" s="14">
        <v>1479.68</v>
      </c>
      <c r="N216" s="14">
        <v>1367.02</v>
      </c>
      <c r="O216" s="14">
        <v>1381.61</v>
      </c>
      <c r="P216" s="14">
        <v>1375.63</v>
      </c>
      <c r="Q216" s="14">
        <v>1332.33</v>
      </c>
      <c r="R216" s="14">
        <v>1289.65</v>
      </c>
      <c r="S216" s="14">
        <v>1257.55</v>
      </c>
      <c r="T216" s="14">
        <v>1270.45</v>
      </c>
      <c r="U216" s="14">
        <v>1387.68</v>
      </c>
      <c r="V216" s="14">
        <v>1396.88</v>
      </c>
      <c r="W216" s="14">
        <v>1407.74</v>
      </c>
      <c r="X216" s="14">
        <v>1256.42</v>
      </c>
      <c r="Y216" s="14">
        <v>1184.77</v>
      </c>
    </row>
    <row r="217" spans="1:25" ht="15.75">
      <c r="A217" s="9">
        <f>A$75</f>
        <v>41710</v>
      </c>
      <c r="B217" s="14">
        <v>1031.94</v>
      </c>
      <c r="C217" s="14">
        <v>899.75</v>
      </c>
      <c r="D217" s="14">
        <v>871.48</v>
      </c>
      <c r="E217" s="14">
        <v>872.31</v>
      </c>
      <c r="F217" s="14">
        <v>880.57</v>
      </c>
      <c r="G217" s="14">
        <v>951.87</v>
      </c>
      <c r="H217" s="14">
        <v>1099.94</v>
      </c>
      <c r="I217" s="14">
        <v>1238.68</v>
      </c>
      <c r="J217" s="14">
        <v>1319.08</v>
      </c>
      <c r="K217" s="14">
        <v>1465.42</v>
      </c>
      <c r="L217" s="14">
        <v>1489.79</v>
      </c>
      <c r="M217" s="14">
        <v>1481.26</v>
      </c>
      <c r="N217" s="14">
        <v>1366.39</v>
      </c>
      <c r="O217" s="14">
        <v>1367.6</v>
      </c>
      <c r="P217" s="14">
        <v>1355</v>
      </c>
      <c r="Q217" s="14">
        <v>1290.84</v>
      </c>
      <c r="R217" s="14">
        <v>1280.94</v>
      </c>
      <c r="S217" s="14">
        <v>1268.69</v>
      </c>
      <c r="T217" s="14">
        <v>1278.27</v>
      </c>
      <c r="U217" s="14">
        <v>1364.17</v>
      </c>
      <c r="V217" s="14">
        <v>1437.49</v>
      </c>
      <c r="W217" s="14">
        <v>1384.33</v>
      </c>
      <c r="X217" s="14">
        <v>1274.86</v>
      </c>
      <c r="Y217" s="14">
        <v>1193.61</v>
      </c>
    </row>
    <row r="218" spans="1:25" ht="15.75">
      <c r="A218" s="9">
        <f>A$76</f>
        <v>41711</v>
      </c>
      <c r="B218" s="14">
        <v>1014.63</v>
      </c>
      <c r="C218" s="14">
        <v>882.67</v>
      </c>
      <c r="D218" s="14">
        <v>870.1</v>
      </c>
      <c r="E218" s="14">
        <v>869.18</v>
      </c>
      <c r="F218" s="14">
        <v>874.99</v>
      </c>
      <c r="G218" s="14">
        <v>952.61</v>
      </c>
      <c r="H218" s="14">
        <v>1070.01</v>
      </c>
      <c r="I218" s="14">
        <v>1203.46</v>
      </c>
      <c r="J218" s="14">
        <v>1281.65</v>
      </c>
      <c r="K218" s="14">
        <v>1401.71</v>
      </c>
      <c r="L218" s="14">
        <v>1400.83</v>
      </c>
      <c r="M218" s="14">
        <v>1396.15</v>
      </c>
      <c r="N218" s="14">
        <v>1338.82</v>
      </c>
      <c r="O218" s="14">
        <v>1349.43</v>
      </c>
      <c r="P218" s="14">
        <v>1346.66</v>
      </c>
      <c r="Q218" s="14">
        <v>1319.59</v>
      </c>
      <c r="R218" s="14">
        <v>1281.87</v>
      </c>
      <c r="S218" s="14">
        <v>1257.48</v>
      </c>
      <c r="T218" s="14">
        <v>1262.69</v>
      </c>
      <c r="U218" s="14">
        <v>1308.62</v>
      </c>
      <c r="V218" s="14">
        <v>1375.85</v>
      </c>
      <c r="W218" s="14">
        <v>1394.25</v>
      </c>
      <c r="X218" s="14">
        <v>1262.16</v>
      </c>
      <c r="Y218" s="14">
        <v>1171.15</v>
      </c>
    </row>
    <row r="219" spans="1:25" ht="15.75">
      <c r="A219" s="9">
        <f>A$77</f>
        <v>41712</v>
      </c>
      <c r="B219" s="14">
        <v>1006.89</v>
      </c>
      <c r="C219" s="14">
        <v>932.43</v>
      </c>
      <c r="D219" s="14">
        <v>905.86</v>
      </c>
      <c r="E219" s="14">
        <v>891.42</v>
      </c>
      <c r="F219" s="14">
        <v>904.88</v>
      </c>
      <c r="G219" s="14">
        <v>944.17</v>
      </c>
      <c r="H219" s="14">
        <v>1051.26</v>
      </c>
      <c r="I219" s="14">
        <v>1213.01</v>
      </c>
      <c r="J219" s="14">
        <v>1306.38</v>
      </c>
      <c r="K219" s="14">
        <v>1424.85</v>
      </c>
      <c r="L219" s="14">
        <v>1411.9</v>
      </c>
      <c r="M219" s="14">
        <v>1378.71</v>
      </c>
      <c r="N219" s="14">
        <v>1369.48</v>
      </c>
      <c r="O219" s="14">
        <v>1324.12</v>
      </c>
      <c r="P219" s="14">
        <v>1313.52</v>
      </c>
      <c r="Q219" s="14">
        <v>1285.34</v>
      </c>
      <c r="R219" s="14">
        <v>1267.32</v>
      </c>
      <c r="S219" s="14">
        <v>1248.45</v>
      </c>
      <c r="T219" s="14">
        <v>1252.69</v>
      </c>
      <c r="U219" s="14">
        <v>1289.07</v>
      </c>
      <c r="V219" s="14">
        <v>1348.86</v>
      </c>
      <c r="W219" s="14">
        <v>1386.97</v>
      </c>
      <c r="X219" s="14">
        <v>1255.36</v>
      </c>
      <c r="Y219" s="14">
        <v>1131.36</v>
      </c>
    </row>
    <row r="220" spans="1:25" ht="15.75">
      <c r="A220" s="9">
        <f>A$78</f>
        <v>41713</v>
      </c>
      <c r="B220" s="14">
        <v>1123.01</v>
      </c>
      <c r="C220" s="14">
        <v>1054.79</v>
      </c>
      <c r="D220" s="14">
        <v>967.07</v>
      </c>
      <c r="E220" s="14">
        <v>953.91</v>
      </c>
      <c r="F220" s="14">
        <v>953.16</v>
      </c>
      <c r="G220" s="14">
        <v>971.74</v>
      </c>
      <c r="H220" s="14">
        <v>1004.28</v>
      </c>
      <c r="I220" s="14">
        <v>1064.01</v>
      </c>
      <c r="J220" s="14">
        <v>1112.39</v>
      </c>
      <c r="K220" s="14">
        <v>1210.38</v>
      </c>
      <c r="L220" s="14">
        <v>1249.98</v>
      </c>
      <c r="M220" s="14">
        <v>1246.17</v>
      </c>
      <c r="N220" s="14">
        <v>1214.44</v>
      </c>
      <c r="O220" s="14">
        <v>1199.35</v>
      </c>
      <c r="P220" s="14">
        <v>1163.99</v>
      </c>
      <c r="Q220" s="14">
        <v>1148.49</v>
      </c>
      <c r="R220" s="14">
        <v>1141</v>
      </c>
      <c r="S220" s="14">
        <v>1135.32</v>
      </c>
      <c r="T220" s="14">
        <v>1150.9</v>
      </c>
      <c r="U220" s="14">
        <v>1237.35</v>
      </c>
      <c r="V220" s="14">
        <v>1325.89</v>
      </c>
      <c r="W220" s="14">
        <v>1293.32</v>
      </c>
      <c r="X220" s="14">
        <v>1227.81</v>
      </c>
      <c r="Y220" s="14">
        <v>1153.43</v>
      </c>
    </row>
    <row r="221" spans="1:25" ht="15.75">
      <c r="A221" s="9">
        <f>A$79</f>
        <v>41714</v>
      </c>
      <c r="B221" s="14">
        <v>1104.8</v>
      </c>
      <c r="C221" s="14">
        <v>996</v>
      </c>
      <c r="D221" s="14">
        <v>911.69</v>
      </c>
      <c r="E221" s="14">
        <v>903.67</v>
      </c>
      <c r="F221" s="14">
        <v>903.18</v>
      </c>
      <c r="G221" s="14">
        <v>912.32</v>
      </c>
      <c r="H221" s="14">
        <v>936.67</v>
      </c>
      <c r="I221" s="14">
        <v>921.92</v>
      </c>
      <c r="J221" s="14">
        <v>1044.97</v>
      </c>
      <c r="K221" s="14">
        <v>1111.31</v>
      </c>
      <c r="L221" s="14">
        <v>1153.34</v>
      </c>
      <c r="M221" s="14">
        <v>1163.2</v>
      </c>
      <c r="N221" s="14">
        <v>1150.5</v>
      </c>
      <c r="O221" s="14">
        <v>1141.62</v>
      </c>
      <c r="P221" s="14">
        <v>1134.58</v>
      </c>
      <c r="Q221" s="14">
        <v>1129.76</v>
      </c>
      <c r="R221" s="14">
        <v>1131.28</v>
      </c>
      <c r="S221" s="14">
        <v>1123.38</v>
      </c>
      <c r="T221" s="14">
        <v>1141.01</v>
      </c>
      <c r="U221" s="14">
        <v>1250.95</v>
      </c>
      <c r="V221" s="14">
        <v>1336.24</v>
      </c>
      <c r="W221" s="14">
        <v>1294.56</v>
      </c>
      <c r="X221" s="14">
        <v>1234.52</v>
      </c>
      <c r="Y221" s="14">
        <v>1159.88</v>
      </c>
    </row>
    <row r="222" spans="1:25" ht="15.75">
      <c r="A222" s="9">
        <f>A$80</f>
        <v>41715</v>
      </c>
      <c r="B222" s="14">
        <v>1087.72</v>
      </c>
      <c r="C222" s="14">
        <v>911.64</v>
      </c>
      <c r="D222" s="14">
        <v>881.51</v>
      </c>
      <c r="E222" s="14">
        <v>865.08</v>
      </c>
      <c r="F222" s="14">
        <v>865.47</v>
      </c>
      <c r="G222" s="14">
        <v>880.24</v>
      </c>
      <c r="H222" s="14">
        <v>1086.41</v>
      </c>
      <c r="I222" s="14">
        <v>1229.67</v>
      </c>
      <c r="J222" s="14">
        <v>1332.83</v>
      </c>
      <c r="K222" s="14">
        <v>1468.29</v>
      </c>
      <c r="L222" s="14">
        <v>1464.38</v>
      </c>
      <c r="M222" s="14">
        <v>1431.46</v>
      </c>
      <c r="N222" s="14">
        <v>1383.44</v>
      </c>
      <c r="O222" s="14">
        <v>1395.72</v>
      </c>
      <c r="P222" s="14">
        <v>1396.71</v>
      </c>
      <c r="Q222" s="14">
        <v>1356.3</v>
      </c>
      <c r="R222" s="14">
        <v>1293.13</v>
      </c>
      <c r="S222" s="14">
        <v>1265.32</v>
      </c>
      <c r="T222" s="14">
        <v>1281.23</v>
      </c>
      <c r="U222" s="14">
        <v>1347.38</v>
      </c>
      <c r="V222" s="14">
        <v>1402.59</v>
      </c>
      <c r="W222" s="14">
        <v>1420.19</v>
      </c>
      <c r="X222" s="14">
        <v>1272.08</v>
      </c>
      <c r="Y222" s="14">
        <v>1199.65</v>
      </c>
    </row>
    <row r="223" spans="1:25" ht="15.75">
      <c r="A223" s="9">
        <f>A$81</f>
        <v>41716</v>
      </c>
      <c r="B223" s="14">
        <v>1072.19</v>
      </c>
      <c r="C223" s="14">
        <v>916.42</v>
      </c>
      <c r="D223" s="14">
        <v>855.45</v>
      </c>
      <c r="E223" s="14">
        <v>842.35</v>
      </c>
      <c r="F223" s="14">
        <v>855.91</v>
      </c>
      <c r="G223" s="14">
        <v>990.14</v>
      </c>
      <c r="H223" s="14">
        <v>1142.49</v>
      </c>
      <c r="I223" s="14">
        <v>1244.96</v>
      </c>
      <c r="J223" s="14">
        <v>1319.04</v>
      </c>
      <c r="K223" s="14">
        <v>1408.98</v>
      </c>
      <c r="L223" s="14">
        <v>1406.78</v>
      </c>
      <c r="M223" s="14">
        <v>1396.4</v>
      </c>
      <c r="N223" s="14">
        <v>1357.11</v>
      </c>
      <c r="O223" s="14">
        <v>1343.53</v>
      </c>
      <c r="P223" s="14">
        <v>1335.26</v>
      </c>
      <c r="Q223" s="14">
        <v>1306.94</v>
      </c>
      <c r="R223" s="14">
        <v>1280.13</v>
      </c>
      <c r="S223" s="14">
        <v>1267.62</v>
      </c>
      <c r="T223" s="14">
        <v>1259.12</v>
      </c>
      <c r="U223" s="14">
        <v>1291.76</v>
      </c>
      <c r="V223" s="14">
        <v>1354.87</v>
      </c>
      <c r="W223" s="14">
        <v>1380.9</v>
      </c>
      <c r="X223" s="14">
        <v>1269.45</v>
      </c>
      <c r="Y223" s="14">
        <v>1186.44</v>
      </c>
    </row>
    <row r="224" spans="1:25" ht="15.75">
      <c r="A224" s="9">
        <f>A$82</f>
        <v>41717</v>
      </c>
      <c r="B224" s="14">
        <v>1011.72</v>
      </c>
      <c r="C224" s="14">
        <v>859.48</v>
      </c>
      <c r="D224" s="14">
        <v>827.58</v>
      </c>
      <c r="E224" s="14">
        <v>811.1</v>
      </c>
      <c r="F224" s="14">
        <v>821.6</v>
      </c>
      <c r="G224" s="14">
        <v>921.68</v>
      </c>
      <c r="H224" s="14">
        <v>1069.69</v>
      </c>
      <c r="I224" s="14">
        <v>1206.11</v>
      </c>
      <c r="J224" s="14">
        <v>1314.5</v>
      </c>
      <c r="K224" s="14">
        <v>1401.72</v>
      </c>
      <c r="L224" s="14">
        <v>1414.72</v>
      </c>
      <c r="M224" s="14">
        <v>1397.91</v>
      </c>
      <c r="N224" s="14">
        <v>1385.95</v>
      </c>
      <c r="O224" s="14">
        <v>1388.63</v>
      </c>
      <c r="P224" s="14">
        <v>1391.73</v>
      </c>
      <c r="Q224" s="14">
        <v>1376.68</v>
      </c>
      <c r="R224" s="14">
        <v>1323.89</v>
      </c>
      <c r="S224" s="14">
        <v>1291.35</v>
      </c>
      <c r="T224" s="14">
        <v>1298.59</v>
      </c>
      <c r="U224" s="14">
        <v>1362.33</v>
      </c>
      <c r="V224" s="14">
        <v>1394.74</v>
      </c>
      <c r="W224" s="14">
        <v>1407.79</v>
      </c>
      <c r="X224" s="14">
        <v>1275.8</v>
      </c>
      <c r="Y224" s="14">
        <v>1172.33</v>
      </c>
    </row>
    <row r="225" spans="1:25" ht="15.75">
      <c r="A225" s="9">
        <f>A$83</f>
        <v>41718</v>
      </c>
      <c r="B225" s="14">
        <v>933.59</v>
      </c>
      <c r="C225" s="14">
        <v>845.24</v>
      </c>
      <c r="D225" s="14">
        <v>819.98</v>
      </c>
      <c r="E225" s="14">
        <v>802.1</v>
      </c>
      <c r="F225" s="14">
        <v>817.82</v>
      </c>
      <c r="G225" s="14">
        <v>867.06</v>
      </c>
      <c r="H225" s="14">
        <v>934.5</v>
      </c>
      <c r="I225" s="14">
        <v>1183.04</v>
      </c>
      <c r="J225" s="14">
        <v>1289.8</v>
      </c>
      <c r="K225" s="14">
        <v>1399.9</v>
      </c>
      <c r="L225" s="14">
        <v>1412.1</v>
      </c>
      <c r="M225" s="14">
        <v>1408.82</v>
      </c>
      <c r="N225" s="14">
        <v>1388.9</v>
      </c>
      <c r="O225" s="14">
        <v>1388.68</v>
      </c>
      <c r="P225" s="14">
        <v>1396.48</v>
      </c>
      <c r="Q225" s="14">
        <v>1375.27</v>
      </c>
      <c r="R225" s="14">
        <v>1316.08</v>
      </c>
      <c r="S225" s="14">
        <v>1282.17</v>
      </c>
      <c r="T225" s="14">
        <v>1279.08</v>
      </c>
      <c r="U225" s="14">
        <v>1362.24</v>
      </c>
      <c r="V225" s="14">
        <v>1408.99</v>
      </c>
      <c r="W225" s="14">
        <v>1408</v>
      </c>
      <c r="X225" s="14">
        <v>1270.3</v>
      </c>
      <c r="Y225" s="14">
        <v>1189.12</v>
      </c>
    </row>
    <row r="226" spans="1:25" ht="15.75">
      <c r="A226" s="9">
        <f>A$84</f>
        <v>41719</v>
      </c>
      <c r="B226" s="14">
        <v>1000.51</v>
      </c>
      <c r="C226" s="14">
        <v>861.42</v>
      </c>
      <c r="D226" s="14">
        <v>747.91</v>
      </c>
      <c r="E226" s="14">
        <v>820.69</v>
      </c>
      <c r="F226" s="14">
        <v>859.19</v>
      </c>
      <c r="G226" s="14">
        <v>917.04</v>
      </c>
      <c r="H226" s="14">
        <v>1078.81</v>
      </c>
      <c r="I226" s="14">
        <v>1191.49</v>
      </c>
      <c r="J226" s="14">
        <v>1270.74</v>
      </c>
      <c r="K226" s="14">
        <v>1424.85</v>
      </c>
      <c r="L226" s="14">
        <v>1425.34</v>
      </c>
      <c r="M226" s="14">
        <v>1420.69</v>
      </c>
      <c r="N226" s="14">
        <v>1385.68</v>
      </c>
      <c r="O226" s="14">
        <v>1383.98</v>
      </c>
      <c r="P226" s="14">
        <v>1372.52</v>
      </c>
      <c r="Q226" s="14">
        <v>1301.14</v>
      </c>
      <c r="R226" s="14">
        <v>1261.46</v>
      </c>
      <c r="S226" s="14">
        <v>1252</v>
      </c>
      <c r="T226" s="14">
        <v>1238.43</v>
      </c>
      <c r="U226" s="14">
        <v>1269.45</v>
      </c>
      <c r="V226" s="14">
        <v>1346.81</v>
      </c>
      <c r="W226" s="14">
        <v>1415.59</v>
      </c>
      <c r="X226" s="14">
        <v>1255.94</v>
      </c>
      <c r="Y226" s="14">
        <v>1146.55</v>
      </c>
    </row>
    <row r="227" spans="1:25" ht="15.75">
      <c r="A227" s="9">
        <f>A$85</f>
        <v>41720</v>
      </c>
      <c r="B227" s="14">
        <v>1134.59</v>
      </c>
      <c r="C227" s="14">
        <v>1090.06</v>
      </c>
      <c r="D227" s="14">
        <v>1036.24</v>
      </c>
      <c r="E227" s="14">
        <v>973.96</v>
      </c>
      <c r="F227" s="14">
        <v>954.79</v>
      </c>
      <c r="G227" s="14">
        <v>955.3</v>
      </c>
      <c r="H227" s="14">
        <v>928.92</v>
      </c>
      <c r="I227" s="14">
        <v>973.86</v>
      </c>
      <c r="J227" s="14">
        <v>1110.69</v>
      </c>
      <c r="K227" s="14">
        <v>1187.67</v>
      </c>
      <c r="L227" s="14">
        <v>1274.41</v>
      </c>
      <c r="M227" s="14">
        <v>1267.85</v>
      </c>
      <c r="N227" s="14">
        <v>1204.77</v>
      </c>
      <c r="O227" s="14">
        <v>1184.09</v>
      </c>
      <c r="P227" s="14">
        <v>1182.11</v>
      </c>
      <c r="Q227" s="14">
        <v>1174.21</v>
      </c>
      <c r="R227" s="14">
        <v>1169.55</v>
      </c>
      <c r="S227" s="14">
        <v>1153.1</v>
      </c>
      <c r="T227" s="14">
        <v>1153.49</v>
      </c>
      <c r="U227" s="14">
        <v>1227.92</v>
      </c>
      <c r="V227" s="14">
        <v>1386.5</v>
      </c>
      <c r="W227" s="14">
        <v>1269.66</v>
      </c>
      <c r="X227" s="14">
        <v>1194.94</v>
      </c>
      <c r="Y227" s="14">
        <v>1103.35</v>
      </c>
    </row>
    <row r="228" spans="1:25" ht="15.75">
      <c r="A228" s="9">
        <f>A$86</f>
        <v>41721</v>
      </c>
      <c r="B228" s="14">
        <v>1078.65</v>
      </c>
      <c r="C228" s="14">
        <v>960.97</v>
      </c>
      <c r="D228" s="14">
        <v>889.57</v>
      </c>
      <c r="E228" s="14">
        <v>878.78</v>
      </c>
      <c r="F228" s="14">
        <v>880.01</v>
      </c>
      <c r="G228" s="14">
        <v>880.13</v>
      </c>
      <c r="H228" s="14">
        <v>968.79</v>
      </c>
      <c r="I228" s="14">
        <v>931.01</v>
      </c>
      <c r="J228" s="14">
        <v>928.97</v>
      </c>
      <c r="K228" s="14">
        <v>1078.71</v>
      </c>
      <c r="L228" s="14">
        <v>1099.76</v>
      </c>
      <c r="M228" s="14">
        <v>1113.46</v>
      </c>
      <c r="N228" s="14">
        <v>1106.98</v>
      </c>
      <c r="O228" s="14">
        <v>1104.82</v>
      </c>
      <c r="P228" s="14">
        <v>1108.67</v>
      </c>
      <c r="Q228" s="14">
        <v>1102.21</v>
      </c>
      <c r="R228" s="14">
        <v>1097.08</v>
      </c>
      <c r="S228" s="14">
        <v>1091.73</v>
      </c>
      <c r="T228" s="14">
        <v>1092.78</v>
      </c>
      <c r="U228" s="14">
        <v>1199.59</v>
      </c>
      <c r="V228" s="14">
        <v>1383.11</v>
      </c>
      <c r="W228" s="14">
        <v>1270.58</v>
      </c>
      <c r="X228" s="14">
        <v>1173.67</v>
      </c>
      <c r="Y228" s="14">
        <v>1097.15</v>
      </c>
    </row>
    <row r="229" spans="1:25" ht="15.75">
      <c r="A229" s="9">
        <f>A$87</f>
        <v>41722</v>
      </c>
      <c r="B229" s="14">
        <v>1120.85</v>
      </c>
      <c r="C229" s="14">
        <v>996.61</v>
      </c>
      <c r="D229" s="14">
        <v>975.55</v>
      </c>
      <c r="E229" s="14">
        <v>967.23</v>
      </c>
      <c r="F229" s="14">
        <v>964.14</v>
      </c>
      <c r="G229" s="14">
        <v>983.27</v>
      </c>
      <c r="H229" s="14">
        <v>1167.14</v>
      </c>
      <c r="I229" s="14">
        <v>1232.07</v>
      </c>
      <c r="J229" s="14">
        <v>1407.55</v>
      </c>
      <c r="K229" s="14">
        <v>1757.84</v>
      </c>
      <c r="L229" s="14">
        <v>1875.03</v>
      </c>
      <c r="M229" s="14">
        <v>1794.92</v>
      </c>
      <c r="N229" s="14">
        <v>1562.7</v>
      </c>
      <c r="O229" s="14">
        <v>1673.43</v>
      </c>
      <c r="P229" s="14">
        <v>1558.43</v>
      </c>
      <c r="Q229" s="14">
        <v>1433.54</v>
      </c>
      <c r="R229" s="14">
        <v>1391.66</v>
      </c>
      <c r="S229" s="14">
        <v>1334.96</v>
      </c>
      <c r="T229" s="14">
        <v>1327.23</v>
      </c>
      <c r="U229" s="14">
        <v>1388.78</v>
      </c>
      <c r="V229" s="14">
        <v>1741.81</v>
      </c>
      <c r="W229" s="14">
        <v>1810.33</v>
      </c>
      <c r="X229" s="14">
        <v>1348.24</v>
      </c>
      <c r="Y229" s="14">
        <v>1181.97</v>
      </c>
    </row>
    <row r="230" spans="1:25" ht="15.75">
      <c r="A230" s="9">
        <f>A$88</f>
        <v>41723</v>
      </c>
      <c r="B230" s="14">
        <v>1008.23</v>
      </c>
      <c r="C230" s="14">
        <v>968.39</v>
      </c>
      <c r="D230" s="14">
        <v>939.5</v>
      </c>
      <c r="E230" s="14">
        <v>938.4</v>
      </c>
      <c r="F230" s="14">
        <v>958.83</v>
      </c>
      <c r="G230" s="14">
        <v>970.94</v>
      </c>
      <c r="H230" s="14">
        <v>934.28</v>
      </c>
      <c r="I230" s="14">
        <v>1036.25</v>
      </c>
      <c r="J230" s="14">
        <v>1199.2</v>
      </c>
      <c r="K230" s="14">
        <v>1364.66</v>
      </c>
      <c r="L230" s="14">
        <v>1389.36</v>
      </c>
      <c r="M230" s="14">
        <v>1382.13</v>
      </c>
      <c r="N230" s="14">
        <v>1320.98</v>
      </c>
      <c r="O230" s="14">
        <v>1322.75</v>
      </c>
      <c r="P230" s="14">
        <v>1317.36</v>
      </c>
      <c r="Q230" s="14">
        <v>1219.19</v>
      </c>
      <c r="R230" s="14">
        <v>1196.77</v>
      </c>
      <c r="S230" s="14">
        <v>1180.48</v>
      </c>
      <c r="T230" s="14">
        <v>1177.39</v>
      </c>
      <c r="U230" s="14">
        <v>1190.09</v>
      </c>
      <c r="V230" s="14">
        <v>1384.08</v>
      </c>
      <c r="W230" s="14">
        <v>1398.65</v>
      </c>
      <c r="X230" s="14">
        <v>1205.85</v>
      </c>
      <c r="Y230" s="14">
        <v>1135.51</v>
      </c>
    </row>
    <row r="231" spans="1:25" ht="15.75">
      <c r="A231" s="9">
        <f>A$89</f>
        <v>41724</v>
      </c>
      <c r="B231" s="14">
        <v>957.74</v>
      </c>
      <c r="C231" s="14">
        <v>894.09</v>
      </c>
      <c r="D231" s="14">
        <v>797.03</v>
      </c>
      <c r="E231" s="14">
        <v>793.65</v>
      </c>
      <c r="F231" s="14">
        <v>816.93</v>
      </c>
      <c r="G231" s="14">
        <v>858.11</v>
      </c>
      <c r="H231" s="14">
        <v>857.42</v>
      </c>
      <c r="I231" s="14">
        <v>1052.33</v>
      </c>
      <c r="J231" s="14">
        <v>1239.4</v>
      </c>
      <c r="K231" s="14">
        <v>1408.52</v>
      </c>
      <c r="L231" s="14">
        <v>1407.39</v>
      </c>
      <c r="M231" s="14">
        <v>1401.11</v>
      </c>
      <c r="N231" s="14">
        <v>1357.71</v>
      </c>
      <c r="O231" s="14">
        <v>1363.35</v>
      </c>
      <c r="P231" s="14">
        <v>1318.74</v>
      </c>
      <c r="Q231" s="14">
        <v>1233.91</v>
      </c>
      <c r="R231" s="14">
        <v>1187.7</v>
      </c>
      <c r="S231" s="14">
        <v>1147.7</v>
      </c>
      <c r="T231" s="14">
        <v>1125.9</v>
      </c>
      <c r="U231" s="14">
        <v>1182.58</v>
      </c>
      <c r="V231" s="14">
        <v>1315.51</v>
      </c>
      <c r="W231" s="14">
        <v>1398.87</v>
      </c>
      <c r="X231" s="14">
        <v>1173.7</v>
      </c>
      <c r="Y231" s="14">
        <v>1071.72</v>
      </c>
    </row>
    <row r="232" spans="1:25" ht="15.75">
      <c r="A232" s="9">
        <f>A$90</f>
        <v>41725</v>
      </c>
      <c r="B232" s="14">
        <v>970.71</v>
      </c>
      <c r="C232" s="14">
        <v>932.76</v>
      </c>
      <c r="D232" s="14">
        <v>885.56</v>
      </c>
      <c r="E232" s="14">
        <v>876.47</v>
      </c>
      <c r="F232" s="14">
        <v>914.6</v>
      </c>
      <c r="G232" s="14">
        <v>937.81</v>
      </c>
      <c r="H232" s="14">
        <v>964.5</v>
      </c>
      <c r="I232" s="14">
        <v>1036.31</v>
      </c>
      <c r="J232" s="14">
        <v>1236.06</v>
      </c>
      <c r="K232" s="14">
        <v>1413.04</v>
      </c>
      <c r="L232" s="14">
        <v>1413.04</v>
      </c>
      <c r="M232" s="14">
        <v>1361.59</v>
      </c>
      <c r="N232" s="14">
        <v>1235.8</v>
      </c>
      <c r="O232" s="14">
        <v>1232.74</v>
      </c>
      <c r="P232" s="14">
        <v>1249.06</v>
      </c>
      <c r="Q232" s="14">
        <v>1213.47</v>
      </c>
      <c r="R232" s="14">
        <v>1156.57</v>
      </c>
      <c r="S232" s="14">
        <v>1124.97</v>
      </c>
      <c r="T232" s="14">
        <v>1084.15</v>
      </c>
      <c r="U232" s="14">
        <v>1190.6</v>
      </c>
      <c r="V232" s="14">
        <v>1337.15</v>
      </c>
      <c r="W232" s="14">
        <v>1374.91</v>
      </c>
      <c r="X232" s="14">
        <v>1167.47</v>
      </c>
      <c r="Y232" s="14">
        <v>1050</v>
      </c>
    </row>
    <row r="233" spans="1:25" ht="15.75">
      <c r="A233" s="9">
        <f>A$91</f>
        <v>41726</v>
      </c>
      <c r="B233" s="14">
        <v>928.91</v>
      </c>
      <c r="C233" s="14">
        <v>872.85</v>
      </c>
      <c r="D233" s="14">
        <v>824.94</v>
      </c>
      <c r="E233" s="14">
        <v>821.38</v>
      </c>
      <c r="F233" s="14">
        <v>832.09</v>
      </c>
      <c r="G233" s="14">
        <v>901.04</v>
      </c>
      <c r="H233" s="14">
        <v>924.06</v>
      </c>
      <c r="I233" s="14">
        <v>977.58</v>
      </c>
      <c r="J233" s="14">
        <v>1098.04</v>
      </c>
      <c r="K233" s="14">
        <v>1237.8</v>
      </c>
      <c r="L233" s="14">
        <v>1258.34</v>
      </c>
      <c r="M233" s="14">
        <v>1237.01</v>
      </c>
      <c r="N233" s="14">
        <v>1204.6</v>
      </c>
      <c r="O233" s="14">
        <v>1198.29</v>
      </c>
      <c r="P233" s="14">
        <v>1171.32</v>
      </c>
      <c r="Q233" s="14">
        <v>1106.62</v>
      </c>
      <c r="R233" s="14">
        <v>1085.7</v>
      </c>
      <c r="S233" s="14">
        <v>1051.28</v>
      </c>
      <c r="T233" s="14">
        <v>1055.22</v>
      </c>
      <c r="U233" s="14">
        <v>1075.33</v>
      </c>
      <c r="V233" s="14">
        <v>1213.5</v>
      </c>
      <c r="W233" s="14">
        <v>1289.72</v>
      </c>
      <c r="X233" s="14">
        <v>1125.11</v>
      </c>
      <c r="Y233" s="14">
        <v>964.26</v>
      </c>
    </row>
    <row r="234" spans="1:25" ht="15.75">
      <c r="A234" s="9">
        <f>A$92</f>
        <v>41727</v>
      </c>
      <c r="B234" s="14">
        <v>967.89</v>
      </c>
      <c r="C234" s="14">
        <v>931.65</v>
      </c>
      <c r="D234" s="14">
        <v>808.39</v>
      </c>
      <c r="E234" s="14">
        <v>782.55</v>
      </c>
      <c r="F234" s="14">
        <v>775.67</v>
      </c>
      <c r="G234" s="14">
        <v>817.76</v>
      </c>
      <c r="H234" s="14">
        <v>931.99</v>
      </c>
      <c r="I234" s="14">
        <v>264.23</v>
      </c>
      <c r="J234" s="14">
        <v>845.47</v>
      </c>
      <c r="K234" s="14">
        <v>1033.22</v>
      </c>
      <c r="L234" s="14">
        <v>1112.13</v>
      </c>
      <c r="M234" s="14">
        <v>1131.81</v>
      </c>
      <c r="N234" s="14">
        <v>1074.34</v>
      </c>
      <c r="O234" s="14">
        <v>1050.1</v>
      </c>
      <c r="P234" s="14">
        <v>1045</v>
      </c>
      <c r="Q234" s="14">
        <v>1027.14</v>
      </c>
      <c r="R234" s="14">
        <v>1023.48</v>
      </c>
      <c r="S234" s="14">
        <v>1015.82</v>
      </c>
      <c r="T234" s="14">
        <v>1021.74</v>
      </c>
      <c r="U234" s="14">
        <v>1053.07</v>
      </c>
      <c r="V234" s="14">
        <v>1168.97</v>
      </c>
      <c r="W234" s="14">
        <v>1165.71</v>
      </c>
      <c r="X234" s="14">
        <v>1093.66</v>
      </c>
      <c r="Y234" s="14">
        <v>960.76</v>
      </c>
    </row>
    <row r="235" spans="1:25" ht="15.75">
      <c r="A235" s="9">
        <f>A$93</f>
        <v>41728</v>
      </c>
      <c r="B235" s="14">
        <v>976.35</v>
      </c>
      <c r="C235" s="14">
        <v>924.8</v>
      </c>
      <c r="D235" s="14">
        <v>875.78</v>
      </c>
      <c r="E235" s="14">
        <v>862.07</v>
      </c>
      <c r="F235" s="14">
        <v>862.14</v>
      </c>
      <c r="G235" s="14">
        <v>862.36</v>
      </c>
      <c r="H235" s="14">
        <v>853.33</v>
      </c>
      <c r="I235" s="14">
        <v>792.34</v>
      </c>
      <c r="J235" s="14">
        <v>847.83</v>
      </c>
      <c r="K235" s="14">
        <v>894.2</v>
      </c>
      <c r="L235" s="14">
        <v>1053.52</v>
      </c>
      <c r="M235" s="14">
        <v>1062.27</v>
      </c>
      <c r="N235" s="14">
        <v>1065.42</v>
      </c>
      <c r="O235" s="14">
        <v>1049.24</v>
      </c>
      <c r="P235" s="14">
        <v>1048.58</v>
      </c>
      <c r="Q235" s="14">
        <v>1022.49</v>
      </c>
      <c r="R235" s="14">
        <v>1009.13</v>
      </c>
      <c r="S235" s="14">
        <v>998.44</v>
      </c>
      <c r="T235" s="14">
        <v>1014.03</v>
      </c>
      <c r="U235" s="14">
        <v>1090.43</v>
      </c>
      <c r="V235" s="14">
        <v>1216.67</v>
      </c>
      <c r="W235" s="14">
        <v>1209.23</v>
      </c>
      <c r="X235" s="14">
        <v>1152.33</v>
      </c>
      <c r="Y235" s="14">
        <v>1029.98</v>
      </c>
    </row>
    <row r="236" spans="1:25" ht="15.75">
      <c r="A236" s="9">
        <f>A$94</f>
        <v>41729</v>
      </c>
      <c r="B236" s="14">
        <v>967.92</v>
      </c>
      <c r="C236" s="14">
        <v>933.51</v>
      </c>
      <c r="D236" s="14">
        <v>859.44</v>
      </c>
      <c r="E236" s="14">
        <v>823.52</v>
      </c>
      <c r="F236" s="14">
        <v>849.18</v>
      </c>
      <c r="G236" s="14">
        <v>908.95</v>
      </c>
      <c r="H236" s="14">
        <v>957.2</v>
      </c>
      <c r="I236" s="14">
        <v>1005.65</v>
      </c>
      <c r="J236" s="14">
        <v>1180.97</v>
      </c>
      <c r="K236" s="14">
        <v>1412.82</v>
      </c>
      <c r="L236" s="14">
        <v>1419.83</v>
      </c>
      <c r="M236" s="14">
        <v>1427.45</v>
      </c>
      <c r="N236" s="14">
        <v>1396.15</v>
      </c>
      <c r="O236" s="14">
        <v>1382.19</v>
      </c>
      <c r="P236" s="14">
        <v>1342.06</v>
      </c>
      <c r="Q236" s="14">
        <v>1260.41</v>
      </c>
      <c r="R236" s="14">
        <v>1245.82</v>
      </c>
      <c r="S236" s="14">
        <v>1207.43</v>
      </c>
      <c r="T236" s="14">
        <v>1205.02</v>
      </c>
      <c r="U236" s="14">
        <v>1230.91</v>
      </c>
      <c r="V236" s="14">
        <v>1357.72</v>
      </c>
      <c r="W236" s="14">
        <v>1402.57</v>
      </c>
      <c r="X236" s="14">
        <v>1190.58</v>
      </c>
      <c r="Y236" s="14">
        <v>1033.28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41699</v>
      </c>
      <c r="B240" s="14">
        <v>1198.75</v>
      </c>
      <c r="C240" s="14">
        <v>1150.81</v>
      </c>
      <c r="D240" s="14">
        <v>1110.46</v>
      </c>
      <c r="E240" s="14">
        <v>1062.68</v>
      </c>
      <c r="F240" s="14">
        <v>1081.25</v>
      </c>
      <c r="G240" s="14">
        <v>1088.32</v>
      </c>
      <c r="H240" s="14">
        <v>1099.34</v>
      </c>
      <c r="I240" s="14">
        <v>1150.52</v>
      </c>
      <c r="J240" s="14">
        <v>1244.35</v>
      </c>
      <c r="K240" s="14">
        <v>1311.32</v>
      </c>
      <c r="L240" s="14">
        <v>1347.11</v>
      </c>
      <c r="M240" s="14">
        <v>1353.43</v>
      </c>
      <c r="N240" s="14">
        <v>1320.98</v>
      </c>
      <c r="O240" s="14">
        <v>1309.64</v>
      </c>
      <c r="P240" s="14">
        <v>1281.07</v>
      </c>
      <c r="Q240" s="14">
        <v>1275.77</v>
      </c>
      <c r="R240" s="14">
        <v>1254.64</v>
      </c>
      <c r="S240" s="14">
        <v>1248.91</v>
      </c>
      <c r="T240" s="14">
        <v>1286.84</v>
      </c>
      <c r="U240" s="14">
        <v>1371.51</v>
      </c>
      <c r="V240" s="14">
        <v>1413.48</v>
      </c>
      <c r="W240" s="14">
        <v>1369.49</v>
      </c>
      <c r="X240" s="14">
        <v>1317.45</v>
      </c>
      <c r="Y240" s="14">
        <v>1218.63</v>
      </c>
    </row>
    <row r="241" spans="1:25" ht="15.75">
      <c r="A241" s="9">
        <f>A$65</f>
        <v>41700</v>
      </c>
      <c r="B241" s="14">
        <v>1139.1</v>
      </c>
      <c r="C241" s="14">
        <v>1032.67</v>
      </c>
      <c r="D241" s="14">
        <v>997.24</v>
      </c>
      <c r="E241" s="14">
        <v>978.82</v>
      </c>
      <c r="F241" s="14">
        <v>972.85</v>
      </c>
      <c r="G241" s="14">
        <v>968.33</v>
      </c>
      <c r="H241" s="14">
        <v>977.79</v>
      </c>
      <c r="I241" s="14">
        <v>973.15</v>
      </c>
      <c r="J241" s="14">
        <v>1013.27</v>
      </c>
      <c r="K241" s="14">
        <v>1152.45</v>
      </c>
      <c r="L241" s="14">
        <v>1210.37</v>
      </c>
      <c r="M241" s="14">
        <v>1237.02</v>
      </c>
      <c r="N241" s="14">
        <v>1229.15</v>
      </c>
      <c r="O241" s="14">
        <v>1214.08</v>
      </c>
      <c r="P241" s="14">
        <v>1209.13</v>
      </c>
      <c r="Q241" s="14">
        <v>1200.44</v>
      </c>
      <c r="R241" s="14">
        <v>1196.69</v>
      </c>
      <c r="S241" s="14">
        <v>1188.4</v>
      </c>
      <c r="T241" s="14">
        <v>1229.64</v>
      </c>
      <c r="U241" s="14">
        <v>1335.77</v>
      </c>
      <c r="V241" s="14">
        <v>1355</v>
      </c>
      <c r="W241" s="14">
        <v>1326.68</v>
      </c>
      <c r="X241" s="14">
        <v>1268.49</v>
      </c>
      <c r="Y241" s="14">
        <v>1167.54</v>
      </c>
    </row>
    <row r="242" spans="1:25" ht="15.75">
      <c r="A242" s="9">
        <f>A$66</f>
        <v>41701</v>
      </c>
      <c r="B242" s="14">
        <v>1075.18</v>
      </c>
      <c r="C242" s="14">
        <v>1021.76</v>
      </c>
      <c r="D242" s="14">
        <v>983.18</v>
      </c>
      <c r="E242" s="14">
        <v>992.06</v>
      </c>
      <c r="F242" s="14">
        <v>995.31</v>
      </c>
      <c r="G242" s="14">
        <v>983.84</v>
      </c>
      <c r="H242" s="14">
        <v>1070.37</v>
      </c>
      <c r="I242" s="14">
        <v>1269.27</v>
      </c>
      <c r="J242" s="14">
        <v>1362.15</v>
      </c>
      <c r="K242" s="14">
        <v>1459.84</v>
      </c>
      <c r="L242" s="14">
        <v>1496.22</v>
      </c>
      <c r="M242" s="14">
        <v>1487.26</v>
      </c>
      <c r="N242" s="14">
        <v>1438.54</v>
      </c>
      <c r="O242" s="14">
        <v>1436.94</v>
      </c>
      <c r="P242" s="14">
        <v>1435.03</v>
      </c>
      <c r="Q242" s="14">
        <v>1392.66</v>
      </c>
      <c r="R242" s="14">
        <v>1348.9</v>
      </c>
      <c r="S242" s="14">
        <v>1322.56</v>
      </c>
      <c r="T242" s="14">
        <v>1322.04</v>
      </c>
      <c r="U242" s="14">
        <v>1423.22</v>
      </c>
      <c r="V242" s="14">
        <v>1493.89</v>
      </c>
      <c r="W242" s="14">
        <v>1445.15</v>
      </c>
      <c r="X242" s="14">
        <v>1303.93</v>
      </c>
      <c r="Y242" s="14">
        <v>1158.75</v>
      </c>
    </row>
    <row r="243" spans="1:25" ht="15.75">
      <c r="A243" s="9">
        <f>A$67</f>
        <v>41702</v>
      </c>
      <c r="B243" s="14">
        <v>1066.23</v>
      </c>
      <c r="C243" s="14">
        <v>994.03</v>
      </c>
      <c r="D243" s="14">
        <v>985.53</v>
      </c>
      <c r="E243" s="14">
        <v>971.76</v>
      </c>
      <c r="F243" s="14">
        <v>980.73</v>
      </c>
      <c r="G243" s="14">
        <v>988.36</v>
      </c>
      <c r="H243" s="14">
        <v>1077.87</v>
      </c>
      <c r="I243" s="14">
        <v>1264.01</v>
      </c>
      <c r="J243" s="14">
        <v>1325.7</v>
      </c>
      <c r="K243" s="14">
        <v>1437.31</v>
      </c>
      <c r="L243" s="14">
        <v>1430.36</v>
      </c>
      <c r="M243" s="14">
        <v>1420.91</v>
      </c>
      <c r="N243" s="14">
        <v>1380.75</v>
      </c>
      <c r="O243" s="14">
        <v>1381.05</v>
      </c>
      <c r="P243" s="14">
        <v>1382.8</v>
      </c>
      <c r="Q243" s="14">
        <v>1341.52</v>
      </c>
      <c r="R243" s="14">
        <v>1313.36</v>
      </c>
      <c r="S243" s="14">
        <v>1305.26</v>
      </c>
      <c r="T243" s="14">
        <v>1303.11</v>
      </c>
      <c r="U243" s="14">
        <v>1372.25</v>
      </c>
      <c r="V243" s="14">
        <v>1444.02</v>
      </c>
      <c r="W243" s="14">
        <v>1413.49</v>
      </c>
      <c r="X243" s="14">
        <v>1287.55</v>
      </c>
      <c r="Y243" s="14">
        <v>1170.5</v>
      </c>
    </row>
    <row r="244" spans="1:25" ht="15.75">
      <c r="A244" s="9">
        <f>A$68</f>
        <v>41703</v>
      </c>
      <c r="B244" s="14">
        <v>1040.18</v>
      </c>
      <c r="C244" s="14">
        <v>987.25</v>
      </c>
      <c r="D244" s="14">
        <v>969.9</v>
      </c>
      <c r="E244" s="14">
        <v>961.52</v>
      </c>
      <c r="F244" s="14">
        <v>971.14</v>
      </c>
      <c r="G244" s="14">
        <v>996.92</v>
      </c>
      <c r="H244" s="14">
        <v>1111.89</v>
      </c>
      <c r="I244" s="14">
        <v>1256.7</v>
      </c>
      <c r="J244" s="14">
        <v>1338.38</v>
      </c>
      <c r="K244" s="14">
        <v>1411.02</v>
      </c>
      <c r="L244" s="14">
        <v>1427.19</v>
      </c>
      <c r="M244" s="14">
        <v>1411.26</v>
      </c>
      <c r="N244" s="14">
        <v>1385.51</v>
      </c>
      <c r="O244" s="14">
        <v>1398.9</v>
      </c>
      <c r="P244" s="14">
        <v>1392.14</v>
      </c>
      <c r="Q244" s="14">
        <v>1359.43</v>
      </c>
      <c r="R244" s="14">
        <v>1329.74</v>
      </c>
      <c r="S244" s="14">
        <v>1309.19</v>
      </c>
      <c r="T244" s="14">
        <v>1314.21</v>
      </c>
      <c r="U244" s="14">
        <v>1408.64</v>
      </c>
      <c r="V244" s="14">
        <v>1469.12</v>
      </c>
      <c r="W244" s="14">
        <v>1410.12</v>
      </c>
      <c r="X244" s="14">
        <v>1312.83</v>
      </c>
      <c r="Y244" s="14">
        <v>1165.66</v>
      </c>
    </row>
    <row r="245" spans="1:25" ht="15.75">
      <c r="A245" s="9">
        <f>A$69</f>
        <v>41704</v>
      </c>
      <c r="B245" s="14">
        <v>996.23</v>
      </c>
      <c r="C245" s="14">
        <v>951.6</v>
      </c>
      <c r="D245" s="14">
        <v>924.36</v>
      </c>
      <c r="E245" s="14">
        <v>911.59</v>
      </c>
      <c r="F245" s="14">
        <v>937.14</v>
      </c>
      <c r="G245" s="14">
        <v>983.82</v>
      </c>
      <c r="H245" s="14">
        <v>1065.8</v>
      </c>
      <c r="I245" s="14">
        <v>1244.59</v>
      </c>
      <c r="J245" s="14">
        <v>1337.08</v>
      </c>
      <c r="K245" s="14">
        <v>1463.68</v>
      </c>
      <c r="L245" s="14">
        <v>1478.42</v>
      </c>
      <c r="M245" s="14">
        <v>1393.57</v>
      </c>
      <c r="N245" s="14">
        <v>1363.6</v>
      </c>
      <c r="O245" s="14">
        <v>1369.02</v>
      </c>
      <c r="P245" s="14">
        <v>1377.22</v>
      </c>
      <c r="Q245" s="14">
        <v>1352.4</v>
      </c>
      <c r="R245" s="14">
        <v>1314.87</v>
      </c>
      <c r="S245" s="14">
        <v>1308.24</v>
      </c>
      <c r="T245" s="14">
        <v>1325.84</v>
      </c>
      <c r="U245" s="14">
        <v>1428.28</v>
      </c>
      <c r="V245" s="14">
        <v>1429.58</v>
      </c>
      <c r="W245" s="14">
        <v>1396.11</v>
      </c>
      <c r="X245" s="14">
        <v>1319.98</v>
      </c>
      <c r="Y245" s="14">
        <v>1179.71</v>
      </c>
    </row>
    <row r="246" spans="1:25" ht="15.75">
      <c r="A246" s="9">
        <f>A$70</f>
        <v>41705</v>
      </c>
      <c r="B246" s="14">
        <v>1073.42</v>
      </c>
      <c r="C246" s="14">
        <v>1033.65</v>
      </c>
      <c r="D246" s="14">
        <v>1003.38</v>
      </c>
      <c r="E246" s="14">
        <v>996.48</v>
      </c>
      <c r="F246" s="14">
        <v>1009.65</v>
      </c>
      <c r="G246" s="14">
        <v>1054.76</v>
      </c>
      <c r="H246" s="14">
        <v>1111.03</v>
      </c>
      <c r="I246" s="14">
        <v>1238.11</v>
      </c>
      <c r="J246" s="14">
        <v>1347.73</v>
      </c>
      <c r="K246" s="14">
        <v>1494.99</v>
      </c>
      <c r="L246" s="14">
        <v>1487.6</v>
      </c>
      <c r="M246" s="14">
        <v>1451.3</v>
      </c>
      <c r="N246" s="14">
        <v>1400.44</v>
      </c>
      <c r="O246" s="14">
        <v>1390.88</v>
      </c>
      <c r="P246" s="14">
        <v>1363.15</v>
      </c>
      <c r="Q246" s="14">
        <v>1311.4</v>
      </c>
      <c r="R246" s="14">
        <v>1296.85</v>
      </c>
      <c r="S246" s="14">
        <v>1279.91</v>
      </c>
      <c r="T246" s="14">
        <v>1285.11</v>
      </c>
      <c r="U246" s="14">
        <v>1376.9</v>
      </c>
      <c r="V246" s="14">
        <v>1483.69</v>
      </c>
      <c r="W246" s="14">
        <v>1419.87</v>
      </c>
      <c r="X246" s="14">
        <v>1301.98</v>
      </c>
      <c r="Y246" s="14">
        <v>1184.69</v>
      </c>
    </row>
    <row r="247" spans="1:25" ht="15.75">
      <c r="A247" s="9">
        <f>A$71</f>
        <v>41706</v>
      </c>
      <c r="B247" s="14">
        <v>1164.12</v>
      </c>
      <c r="C247" s="14">
        <v>1110.29</v>
      </c>
      <c r="D247" s="14">
        <v>1090.39</v>
      </c>
      <c r="E247" s="14">
        <v>1041.68</v>
      </c>
      <c r="F247" s="14">
        <v>985.61</v>
      </c>
      <c r="G247" s="14">
        <v>975.73</v>
      </c>
      <c r="H247" s="14">
        <v>989.63</v>
      </c>
      <c r="I247" s="14">
        <v>1079.19</v>
      </c>
      <c r="J247" s="14">
        <v>1110.07</v>
      </c>
      <c r="K247" s="14">
        <v>1203.05</v>
      </c>
      <c r="L247" s="14">
        <v>1265.59</v>
      </c>
      <c r="M247" s="14">
        <v>1272.16</v>
      </c>
      <c r="N247" s="14">
        <v>1261.52</v>
      </c>
      <c r="O247" s="14">
        <v>1249.02</v>
      </c>
      <c r="P247" s="14">
        <v>1234.3</v>
      </c>
      <c r="Q247" s="14">
        <v>1210.62</v>
      </c>
      <c r="R247" s="14">
        <v>1186.89</v>
      </c>
      <c r="S247" s="14">
        <v>1160.61</v>
      </c>
      <c r="T247" s="14">
        <v>1201.12</v>
      </c>
      <c r="U247" s="14">
        <v>1321.21</v>
      </c>
      <c r="V247" s="14">
        <v>1383.9</v>
      </c>
      <c r="W247" s="14">
        <v>1358.34</v>
      </c>
      <c r="X247" s="14">
        <v>1302.56</v>
      </c>
      <c r="Y247" s="14">
        <v>1167.87</v>
      </c>
    </row>
    <row r="248" spans="1:25" ht="15.75">
      <c r="A248" s="9">
        <f>A$72</f>
        <v>41707</v>
      </c>
      <c r="B248" s="14">
        <v>1178.93</v>
      </c>
      <c r="C248" s="14">
        <v>1130.99</v>
      </c>
      <c r="D248" s="14">
        <v>1072.13</v>
      </c>
      <c r="E248" s="14">
        <v>1058.67</v>
      </c>
      <c r="F248" s="14">
        <v>1003.14</v>
      </c>
      <c r="G248" s="14">
        <v>994.32</v>
      </c>
      <c r="H248" s="14">
        <v>1070</v>
      </c>
      <c r="I248" s="14">
        <v>1101.41</v>
      </c>
      <c r="J248" s="14">
        <v>1134.66</v>
      </c>
      <c r="K248" s="14">
        <v>1191.63</v>
      </c>
      <c r="L248" s="14">
        <v>1249.48</v>
      </c>
      <c r="M248" s="14">
        <v>1261.12</v>
      </c>
      <c r="N248" s="14">
        <v>1249.98</v>
      </c>
      <c r="O248" s="14">
        <v>1229.59</v>
      </c>
      <c r="P248" s="14">
        <v>1214.89</v>
      </c>
      <c r="Q248" s="14">
        <v>1207.79</v>
      </c>
      <c r="R248" s="14">
        <v>1197.24</v>
      </c>
      <c r="S248" s="14">
        <v>1187.64</v>
      </c>
      <c r="T248" s="14">
        <v>1218.85</v>
      </c>
      <c r="U248" s="14">
        <v>1323.18</v>
      </c>
      <c r="V248" s="14">
        <v>1395.52</v>
      </c>
      <c r="W248" s="14">
        <v>1365.82</v>
      </c>
      <c r="X248" s="14">
        <v>1294.28</v>
      </c>
      <c r="Y248" s="14">
        <v>1184.43</v>
      </c>
    </row>
    <row r="249" spans="1:25" ht="15.75">
      <c r="A249" s="9">
        <f>A$73</f>
        <v>41708</v>
      </c>
      <c r="B249" s="14">
        <v>1192.28</v>
      </c>
      <c r="C249" s="14">
        <v>1082.2</v>
      </c>
      <c r="D249" s="14">
        <v>1006.67</v>
      </c>
      <c r="E249" s="14">
        <v>984.9</v>
      </c>
      <c r="F249" s="14">
        <v>982.45</v>
      </c>
      <c r="G249" s="14">
        <v>985.46</v>
      </c>
      <c r="H249" s="14">
        <v>1055.57</v>
      </c>
      <c r="I249" s="14">
        <v>1123.56</v>
      </c>
      <c r="J249" s="14">
        <v>1184.86</v>
      </c>
      <c r="K249" s="14">
        <v>1259.75</v>
      </c>
      <c r="L249" s="14">
        <v>1291.32</v>
      </c>
      <c r="M249" s="14">
        <v>1296.88</v>
      </c>
      <c r="N249" s="14">
        <v>1281.78</v>
      </c>
      <c r="O249" s="14">
        <v>1270.87</v>
      </c>
      <c r="P249" s="14">
        <v>1269.06</v>
      </c>
      <c r="Q249" s="14">
        <v>1261.51</v>
      </c>
      <c r="R249" s="14">
        <v>1255.31</v>
      </c>
      <c r="S249" s="14">
        <v>1228.51</v>
      </c>
      <c r="T249" s="14">
        <v>1281.55</v>
      </c>
      <c r="U249" s="14">
        <v>1398.93</v>
      </c>
      <c r="V249" s="14">
        <v>1454.88</v>
      </c>
      <c r="W249" s="14">
        <v>1406.79</v>
      </c>
      <c r="X249" s="14">
        <v>1330.61</v>
      </c>
      <c r="Y249" s="14">
        <v>1258.51</v>
      </c>
    </row>
    <row r="250" spans="1:25" ht="15.75">
      <c r="A250" s="9">
        <f>A$74</f>
        <v>41709</v>
      </c>
      <c r="B250" s="14">
        <v>1123.02</v>
      </c>
      <c r="C250" s="14">
        <v>965.21</v>
      </c>
      <c r="D250" s="14">
        <v>918.32</v>
      </c>
      <c r="E250" s="14">
        <v>902.2</v>
      </c>
      <c r="F250" s="14">
        <v>905.23</v>
      </c>
      <c r="G250" s="14">
        <v>952.33</v>
      </c>
      <c r="H250" s="14">
        <v>1167.4</v>
      </c>
      <c r="I250" s="14">
        <v>1300.64</v>
      </c>
      <c r="J250" s="14">
        <v>1401.84</v>
      </c>
      <c r="K250" s="14">
        <v>1566.46</v>
      </c>
      <c r="L250" s="14">
        <v>1541.74</v>
      </c>
      <c r="M250" s="14">
        <v>1557.51</v>
      </c>
      <c r="N250" s="14">
        <v>1444.85</v>
      </c>
      <c r="O250" s="14">
        <v>1459.44</v>
      </c>
      <c r="P250" s="14">
        <v>1453.46</v>
      </c>
      <c r="Q250" s="14">
        <v>1410.16</v>
      </c>
      <c r="R250" s="14">
        <v>1367.48</v>
      </c>
      <c r="S250" s="14">
        <v>1335.38</v>
      </c>
      <c r="T250" s="14">
        <v>1348.28</v>
      </c>
      <c r="U250" s="14">
        <v>1465.51</v>
      </c>
      <c r="V250" s="14">
        <v>1474.71</v>
      </c>
      <c r="W250" s="14">
        <v>1485.57</v>
      </c>
      <c r="X250" s="14">
        <v>1334.25</v>
      </c>
      <c r="Y250" s="14">
        <v>1262.6</v>
      </c>
    </row>
    <row r="251" spans="1:25" ht="15.75">
      <c r="A251" s="9">
        <f>A$75</f>
        <v>41710</v>
      </c>
      <c r="B251" s="14">
        <v>1109.77</v>
      </c>
      <c r="C251" s="14">
        <v>977.58</v>
      </c>
      <c r="D251" s="14">
        <v>949.31</v>
      </c>
      <c r="E251" s="14">
        <v>950.14</v>
      </c>
      <c r="F251" s="14">
        <v>958.4</v>
      </c>
      <c r="G251" s="14">
        <v>1029.7</v>
      </c>
      <c r="H251" s="14">
        <v>1177.77</v>
      </c>
      <c r="I251" s="14">
        <v>1316.51</v>
      </c>
      <c r="J251" s="14">
        <v>1396.91</v>
      </c>
      <c r="K251" s="14">
        <v>1543.25</v>
      </c>
      <c r="L251" s="14">
        <v>1567.62</v>
      </c>
      <c r="M251" s="14">
        <v>1559.09</v>
      </c>
      <c r="N251" s="14">
        <v>1444.22</v>
      </c>
      <c r="O251" s="14">
        <v>1445.43</v>
      </c>
      <c r="P251" s="14">
        <v>1432.83</v>
      </c>
      <c r="Q251" s="14">
        <v>1368.67</v>
      </c>
      <c r="R251" s="14">
        <v>1358.77</v>
      </c>
      <c r="S251" s="14">
        <v>1346.52</v>
      </c>
      <c r="T251" s="14">
        <v>1356.1</v>
      </c>
      <c r="U251" s="14">
        <v>1442</v>
      </c>
      <c r="V251" s="14">
        <v>1515.32</v>
      </c>
      <c r="W251" s="14">
        <v>1462.16</v>
      </c>
      <c r="X251" s="14">
        <v>1352.69</v>
      </c>
      <c r="Y251" s="14">
        <v>1271.44</v>
      </c>
    </row>
    <row r="252" spans="1:25" ht="15.75">
      <c r="A252" s="9">
        <f>A$76</f>
        <v>41711</v>
      </c>
      <c r="B252" s="14">
        <v>1092.46</v>
      </c>
      <c r="C252" s="14">
        <v>960.5</v>
      </c>
      <c r="D252" s="14">
        <v>947.93</v>
      </c>
      <c r="E252" s="14">
        <v>947.01</v>
      </c>
      <c r="F252" s="14">
        <v>952.82</v>
      </c>
      <c r="G252" s="14">
        <v>1030.44</v>
      </c>
      <c r="H252" s="14">
        <v>1147.84</v>
      </c>
      <c r="I252" s="14">
        <v>1281.29</v>
      </c>
      <c r="J252" s="14">
        <v>1359.48</v>
      </c>
      <c r="K252" s="14">
        <v>1479.54</v>
      </c>
      <c r="L252" s="14">
        <v>1478.66</v>
      </c>
      <c r="M252" s="14">
        <v>1473.98</v>
      </c>
      <c r="N252" s="14">
        <v>1416.65</v>
      </c>
      <c r="O252" s="14">
        <v>1427.26</v>
      </c>
      <c r="P252" s="14">
        <v>1424.49</v>
      </c>
      <c r="Q252" s="14">
        <v>1397.42</v>
      </c>
      <c r="R252" s="14">
        <v>1359.7</v>
      </c>
      <c r="S252" s="14">
        <v>1335.31</v>
      </c>
      <c r="T252" s="14">
        <v>1340.52</v>
      </c>
      <c r="U252" s="14">
        <v>1386.45</v>
      </c>
      <c r="V252" s="14">
        <v>1453.68</v>
      </c>
      <c r="W252" s="14">
        <v>1472.08</v>
      </c>
      <c r="X252" s="14">
        <v>1339.99</v>
      </c>
      <c r="Y252" s="14">
        <v>1248.98</v>
      </c>
    </row>
    <row r="253" spans="1:25" ht="15.75">
      <c r="A253" s="9">
        <f>A$77</f>
        <v>41712</v>
      </c>
      <c r="B253" s="14">
        <v>1084.72</v>
      </c>
      <c r="C253" s="14">
        <v>1010.26</v>
      </c>
      <c r="D253" s="14">
        <v>983.69</v>
      </c>
      <c r="E253" s="14">
        <v>969.25</v>
      </c>
      <c r="F253" s="14">
        <v>982.71</v>
      </c>
      <c r="G253" s="14">
        <v>1022</v>
      </c>
      <c r="H253" s="14">
        <v>1129.09</v>
      </c>
      <c r="I253" s="14">
        <v>1290.84</v>
      </c>
      <c r="J253" s="14">
        <v>1384.21</v>
      </c>
      <c r="K253" s="14">
        <v>1502.68</v>
      </c>
      <c r="L253" s="14">
        <v>1489.73</v>
      </c>
      <c r="M253" s="14">
        <v>1456.54</v>
      </c>
      <c r="N253" s="14">
        <v>1447.31</v>
      </c>
      <c r="O253" s="14">
        <v>1401.95</v>
      </c>
      <c r="P253" s="14">
        <v>1391.35</v>
      </c>
      <c r="Q253" s="14">
        <v>1363.17</v>
      </c>
      <c r="R253" s="14">
        <v>1345.15</v>
      </c>
      <c r="S253" s="14">
        <v>1326.28</v>
      </c>
      <c r="T253" s="14">
        <v>1330.52</v>
      </c>
      <c r="U253" s="14">
        <v>1366.9</v>
      </c>
      <c r="V253" s="14">
        <v>1426.69</v>
      </c>
      <c r="W253" s="14">
        <v>1464.8</v>
      </c>
      <c r="X253" s="14">
        <v>1333.19</v>
      </c>
      <c r="Y253" s="14">
        <v>1209.19</v>
      </c>
    </row>
    <row r="254" spans="1:25" ht="15.75">
      <c r="A254" s="9">
        <f>A$78</f>
        <v>41713</v>
      </c>
      <c r="B254" s="14">
        <v>1200.84</v>
      </c>
      <c r="C254" s="14">
        <v>1132.62</v>
      </c>
      <c r="D254" s="14">
        <v>1044.9</v>
      </c>
      <c r="E254" s="14">
        <v>1031.74</v>
      </c>
      <c r="F254" s="14">
        <v>1030.99</v>
      </c>
      <c r="G254" s="14">
        <v>1049.57</v>
      </c>
      <c r="H254" s="14">
        <v>1082.11</v>
      </c>
      <c r="I254" s="14">
        <v>1141.84</v>
      </c>
      <c r="J254" s="14">
        <v>1190.22</v>
      </c>
      <c r="K254" s="14">
        <v>1288.21</v>
      </c>
      <c r="L254" s="14">
        <v>1327.81</v>
      </c>
      <c r="M254" s="14">
        <v>1324</v>
      </c>
      <c r="N254" s="14">
        <v>1292.27</v>
      </c>
      <c r="O254" s="14">
        <v>1277.18</v>
      </c>
      <c r="P254" s="14">
        <v>1241.82</v>
      </c>
      <c r="Q254" s="14">
        <v>1226.32</v>
      </c>
      <c r="R254" s="14">
        <v>1218.83</v>
      </c>
      <c r="S254" s="14">
        <v>1213.15</v>
      </c>
      <c r="T254" s="14">
        <v>1228.73</v>
      </c>
      <c r="U254" s="14">
        <v>1315.18</v>
      </c>
      <c r="V254" s="14">
        <v>1403.72</v>
      </c>
      <c r="W254" s="14">
        <v>1371.15</v>
      </c>
      <c r="X254" s="14">
        <v>1305.64</v>
      </c>
      <c r="Y254" s="14">
        <v>1231.26</v>
      </c>
    </row>
    <row r="255" spans="1:25" ht="15.75">
      <c r="A255" s="9">
        <f>A$79</f>
        <v>41714</v>
      </c>
      <c r="B255" s="14">
        <v>1182.63</v>
      </c>
      <c r="C255" s="14">
        <v>1073.83</v>
      </c>
      <c r="D255" s="14">
        <v>989.52</v>
      </c>
      <c r="E255" s="14">
        <v>981.5</v>
      </c>
      <c r="F255" s="14">
        <v>981.01</v>
      </c>
      <c r="G255" s="14">
        <v>990.15</v>
      </c>
      <c r="H255" s="14">
        <v>1014.5</v>
      </c>
      <c r="I255" s="14">
        <v>999.75</v>
      </c>
      <c r="J255" s="14">
        <v>1122.8</v>
      </c>
      <c r="K255" s="14">
        <v>1189.14</v>
      </c>
      <c r="L255" s="14">
        <v>1231.17</v>
      </c>
      <c r="M255" s="14">
        <v>1241.03</v>
      </c>
      <c r="N255" s="14">
        <v>1228.33</v>
      </c>
      <c r="O255" s="14">
        <v>1219.45</v>
      </c>
      <c r="P255" s="14">
        <v>1212.41</v>
      </c>
      <c r="Q255" s="14">
        <v>1207.59</v>
      </c>
      <c r="R255" s="14">
        <v>1209.11</v>
      </c>
      <c r="S255" s="14">
        <v>1201.21</v>
      </c>
      <c r="T255" s="14">
        <v>1218.84</v>
      </c>
      <c r="U255" s="14">
        <v>1328.78</v>
      </c>
      <c r="V255" s="14">
        <v>1414.07</v>
      </c>
      <c r="W255" s="14">
        <v>1372.39</v>
      </c>
      <c r="X255" s="14">
        <v>1312.35</v>
      </c>
      <c r="Y255" s="14">
        <v>1237.71</v>
      </c>
    </row>
    <row r="256" spans="1:25" ht="15.75">
      <c r="A256" s="9">
        <f>A$80</f>
        <v>41715</v>
      </c>
      <c r="B256" s="14">
        <v>1165.55</v>
      </c>
      <c r="C256" s="14">
        <v>989.47</v>
      </c>
      <c r="D256" s="14">
        <v>959.34</v>
      </c>
      <c r="E256" s="14">
        <v>942.91</v>
      </c>
      <c r="F256" s="14">
        <v>943.3</v>
      </c>
      <c r="G256" s="14">
        <v>958.07</v>
      </c>
      <c r="H256" s="14">
        <v>1164.24</v>
      </c>
      <c r="I256" s="14">
        <v>1307.5</v>
      </c>
      <c r="J256" s="14">
        <v>1410.66</v>
      </c>
      <c r="K256" s="14">
        <v>1546.12</v>
      </c>
      <c r="L256" s="14">
        <v>1542.21</v>
      </c>
      <c r="M256" s="14">
        <v>1509.29</v>
      </c>
      <c r="N256" s="14">
        <v>1461.27</v>
      </c>
      <c r="O256" s="14">
        <v>1473.55</v>
      </c>
      <c r="P256" s="14">
        <v>1474.54</v>
      </c>
      <c r="Q256" s="14">
        <v>1434.13</v>
      </c>
      <c r="R256" s="14">
        <v>1370.96</v>
      </c>
      <c r="S256" s="14">
        <v>1343.15</v>
      </c>
      <c r="T256" s="14">
        <v>1359.06</v>
      </c>
      <c r="U256" s="14">
        <v>1425.21</v>
      </c>
      <c r="V256" s="14">
        <v>1480.42</v>
      </c>
      <c r="W256" s="14">
        <v>1498.02</v>
      </c>
      <c r="X256" s="14">
        <v>1349.91</v>
      </c>
      <c r="Y256" s="14">
        <v>1277.48</v>
      </c>
    </row>
    <row r="257" spans="1:25" ht="15.75">
      <c r="A257" s="9">
        <f>A$81</f>
        <v>41716</v>
      </c>
      <c r="B257" s="14">
        <v>1150.02</v>
      </c>
      <c r="C257" s="14">
        <v>994.25</v>
      </c>
      <c r="D257" s="14">
        <v>933.28</v>
      </c>
      <c r="E257" s="14">
        <v>920.18</v>
      </c>
      <c r="F257" s="14">
        <v>933.74</v>
      </c>
      <c r="G257" s="14">
        <v>1067.97</v>
      </c>
      <c r="H257" s="14">
        <v>1220.32</v>
      </c>
      <c r="I257" s="14">
        <v>1322.79</v>
      </c>
      <c r="J257" s="14">
        <v>1396.87</v>
      </c>
      <c r="K257" s="14">
        <v>1486.81</v>
      </c>
      <c r="L257" s="14">
        <v>1484.61</v>
      </c>
      <c r="M257" s="14">
        <v>1474.23</v>
      </c>
      <c r="N257" s="14">
        <v>1434.94</v>
      </c>
      <c r="O257" s="14">
        <v>1421.36</v>
      </c>
      <c r="P257" s="14">
        <v>1413.09</v>
      </c>
      <c r="Q257" s="14">
        <v>1384.77</v>
      </c>
      <c r="R257" s="14">
        <v>1357.96</v>
      </c>
      <c r="S257" s="14">
        <v>1345.45</v>
      </c>
      <c r="T257" s="14">
        <v>1336.95</v>
      </c>
      <c r="U257" s="14">
        <v>1369.59</v>
      </c>
      <c r="V257" s="14">
        <v>1432.7</v>
      </c>
      <c r="W257" s="14">
        <v>1458.73</v>
      </c>
      <c r="X257" s="14">
        <v>1347.28</v>
      </c>
      <c r="Y257" s="14">
        <v>1264.27</v>
      </c>
    </row>
    <row r="258" spans="1:25" ht="15.75">
      <c r="A258" s="9">
        <f>A$82</f>
        <v>41717</v>
      </c>
      <c r="B258" s="14">
        <v>1089.55</v>
      </c>
      <c r="C258" s="14">
        <v>937.31</v>
      </c>
      <c r="D258" s="14">
        <v>905.41</v>
      </c>
      <c r="E258" s="14">
        <v>888.93</v>
      </c>
      <c r="F258" s="14">
        <v>899.43</v>
      </c>
      <c r="G258" s="14">
        <v>999.51</v>
      </c>
      <c r="H258" s="14">
        <v>1147.52</v>
      </c>
      <c r="I258" s="14">
        <v>1283.94</v>
      </c>
      <c r="J258" s="14">
        <v>1392.33</v>
      </c>
      <c r="K258" s="14">
        <v>1479.55</v>
      </c>
      <c r="L258" s="14">
        <v>1492.55</v>
      </c>
      <c r="M258" s="14">
        <v>1475.74</v>
      </c>
      <c r="N258" s="14">
        <v>1463.78</v>
      </c>
      <c r="O258" s="14">
        <v>1466.46</v>
      </c>
      <c r="P258" s="14">
        <v>1469.56</v>
      </c>
      <c r="Q258" s="14">
        <v>1454.51</v>
      </c>
      <c r="R258" s="14">
        <v>1401.72</v>
      </c>
      <c r="S258" s="14">
        <v>1369.18</v>
      </c>
      <c r="T258" s="14">
        <v>1376.42</v>
      </c>
      <c r="U258" s="14">
        <v>1440.16</v>
      </c>
      <c r="V258" s="14">
        <v>1472.57</v>
      </c>
      <c r="W258" s="14">
        <v>1485.62</v>
      </c>
      <c r="X258" s="14">
        <v>1353.63</v>
      </c>
      <c r="Y258" s="14">
        <v>1250.16</v>
      </c>
    </row>
    <row r="259" spans="1:25" ht="15.75">
      <c r="A259" s="9">
        <f>A$83</f>
        <v>41718</v>
      </c>
      <c r="B259" s="14">
        <v>1011.42</v>
      </c>
      <c r="C259" s="14">
        <v>923.07</v>
      </c>
      <c r="D259" s="14">
        <v>897.81</v>
      </c>
      <c r="E259" s="14">
        <v>879.93</v>
      </c>
      <c r="F259" s="14">
        <v>895.65</v>
      </c>
      <c r="G259" s="14">
        <v>944.89</v>
      </c>
      <c r="H259" s="14">
        <v>1012.33</v>
      </c>
      <c r="I259" s="14">
        <v>1260.87</v>
      </c>
      <c r="J259" s="14">
        <v>1367.63</v>
      </c>
      <c r="K259" s="14">
        <v>1477.73</v>
      </c>
      <c r="L259" s="14">
        <v>1489.93</v>
      </c>
      <c r="M259" s="14">
        <v>1486.65</v>
      </c>
      <c r="N259" s="14">
        <v>1466.73</v>
      </c>
      <c r="O259" s="14">
        <v>1466.51</v>
      </c>
      <c r="P259" s="14">
        <v>1474.31</v>
      </c>
      <c r="Q259" s="14">
        <v>1453.1</v>
      </c>
      <c r="R259" s="14">
        <v>1393.91</v>
      </c>
      <c r="S259" s="14">
        <v>1360</v>
      </c>
      <c r="T259" s="14">
        <v>1356.91</v>
      </c>
      <c r="U259" s="14">
        <v>1440.07</v>
      </c>
      <c r="V259" s="14">
        <v>1486.82</v>
      </c>
      <c r="W259" s="14">
        <v>1485.83</v>
      </c>
      <c r="X259" s="14">
        <v>1348.13</v>
      </c>
      <c r="Y259" s="14">
        <v>1266.95</v>
      </c>
    </row>
    <row r="260" spans="1:25" ht="15.75">
      <c r="A260" s="9">
        <f>A$84</f>
        <v>41719</v>
      </c>
      <c r="B260" s="14">
        <v>1078.34</v>
      </c>
      <c r="C260" s="14">
        <v>939.25</v>
      </c>
      <c r="D260" s="14">
        <v>825.74</v>
      </c>
      <c r="E260" s="14">
        <v>898.52</v>
      </c>
      <c r="F260" s="14">
        <v>937.02</v>
      </c>
      <c r="G260" s="14">
        <v>994.87</v>
      </c>
      <c r="H260" s="14">
        <v>1156.64</v>
      </c>
      <c r="I260" s="14">
        <v>1269.32</v>
      </c>
      <c r="J260" s="14">
        <v>1348.57</v>
      </c>
      <c r="K260" s="14">
        <v>1502.68</v>
      </c>
      <c r="L260" s="14">
        <v>1503.17</v>
      </c>
      <c r="M260" s="14">
        <v>1498.52</v>
      </c>
      <c r="N260" s="14">
        <v>1463.51</v>
      </c>
      <c r="O260" s="14">
        <v>1461.81</v>
      </c>
      <c r="P260" s="14">
        <v>1450.35</v>
      </c>
      <c r="Q260" s="14">
        <v>1378.97</v>
      </c>
      <c r="R260" s="14">
        <v>1339.29</v>
      </c>
      <c r="S260" s="14">
        <v>1329.83</v>
      </c>
      <c r="T260" s="14">
        <v>1316.26</v>
      </c>
      <c r="U260" s="14">
        <v>1347.28</v>
      </c>
      <c r="V260" s="14">
        <v>1424.64</v>
      </c>
      <c r="W260" s="14">
        <v>1493.42</v>
      </c>
      <c r="X260" s="14">
        <v>1333.77</v>
      </c>
      <c r="Y260" s="14">
        <v>1224.38</v>
      </c>
    </row>
    <row r="261" spans="1:25" ht="15.75">
      <c r="A261" s="9">
        <f>A$85</f>
        <v>41720</v>
      </c>
      <c r="B261" s="14">
        <v>1212.42</v>
      </c>
      <c r="C261" s="14">
        <v>1167.89</v>
      </c>
      <c r="D261" s="14">
        <v>1114.07</v>
      </c>
      <c r="E261" s="14">
        <v>1051.79</v>
      </c>
      <c r="F261" s="14">
        <v>1032.62</v>
      </c>
      <c r="G261" s="14">
        <v>1033.13</v>
      </c>
      <c r="H261" s="14">
        <v>1006.75</v>
      </c>
      <c r="I261" s="14">
        <v>1051.69</v>
      </c>
      <c r="J261" s="14">
        <v>1188.52</v>
      </c>
      <c r="K261" s="14">
        <v>1265.5</v>
      </c>
      <c r="L261" s="14">
        <v>1352.24</v>
      </c>
      <c r="M261" s="14">
        <v>1345.68</v>
      </c>
      <c r="N261" s="14">
        <v>1282.6</v>
      </c>
      <c r="O261" s="14">
        <v>1261.92</v>
      </c>
      <c r="P261" s="14">
        <v>1259.94</v>
      </c>
      <c r="Q261" s="14">
        <v>1252.04</v>
      </c>
      <c r="R261" s="14">
        <v>1247.38</v>
      </c>
      <c r="S261" s="14">
        <v>1230.93</v>
      </c>
      <c r="T261" s="14">
        <v>1231.32</v>
      </c>
      <c r="U261" s="14">
        <v>1305.75</v>
      </c>
      <c r="V261" s="14">
        <v>1464.33</v>
      </c>
      <c r="W261" s="14">
        <v>1347.49</v>
      </c>
      <c r="X261" s="14">
        <v>1272.77</v>
      </c>
      <c r="Y261" s="14">
        <v>1181.18</v>
      </c>
    </row>
    <row r="262" spans="1:25" ht="15.75">
      <c r="A262" s="9">
        <f>A$86</f>
        <v>41721</v>
      </c>
      <c r="B262" s="14">
        <v>1156.48</v>
      </c>
      <c r="C262" s="14">
        <v>1038.8</v>
      </c>
      <c r="D262" s="14">
        <v>967.4</v>
      </c>
      <c r="E262" s="14">
        <v>956.61</v>
      </c>
      <c r="F262" s="14">
        <v>957.84</v>
      </c>
      <c r="G262" s="14">
        <v>957.96</v>
      </c>
      <c r="H262" s="14">
        <v>1046.62</v>
      </c>
      <c r="I262" s="14">
        <v>1008.84</v>
      </c>
      <c r="J262" s="14">
        <v>1006.8</v>
      </c>
      <c r="K262" s="14">
        <v>1156.54</v>
      </c>
      <c r="L262" s="14">
        <v>1177.59</v>
      </c>
      <c r="M262" s="14">
        <v>1191.29</v>
      </c>
      <c r="N262" s="14">
        <v>1184.81</v>
      </c>
      <c r="O262" s="14">
        <v>1182.65</v>
      </c>
      <c r="P262" s="14">
        <v>1186.5</v>
      </c>
      <c r="Q262" s="14">
        <v>1180.04</v>
      </c>
      <c r="R262" s="14">
        <v>1174.91</v>
      </c>
      <c r="S262" s="14">
        <v>1169.56</v>
      </c>
      <c r="T262" s="14">
        <v>1170.61</v>
      </c>
      <c r="U262" s="14">
        <v>1277.42</v>
      </c>
      <c r="V262" s="14">
        <v>1460.94</v>
      </c>
      <c r="W262" s="14">
        <v>1348.41</v>
      </c>
      <c r="X262" s="14">
        <v>1251.5</v>
      </c>
      <c r="Y262" s="14">
        <v>1174.98</v>
      </c>
    </row>
    <row r="263" spans="1:25" ht="15.75">
      <c r="A263" s="9">
        <f>A$87</f>
        <v>41722</v>
      </c>
      <c r="B263" s="14">
        <v>1198.68</v>
      </c>
      <c r="C263" s="14">
        <v>1074.44</v>
      </c>
      <c r="D263" s="14">
        <v>1053.38</v>
      </c>
      <c r="E263" s="14">
        <v>1045.06</v>
      </c>
      <c r="F263" s="14">
        <v>1041.97</v>
      </c>
      <c r="G263" s="14">
        <v>1061.1</v>
      </c>
      <c r="H263" s="14">
        <v>1244.97</v>
      </c>
      <c r="I263" s="14">
        <v>1309.9</v>
      </c>
      <c r="J263" s="14">
        <v>1485.38</v>
      </c>
      <c r="K263" s="14">
        <v>1835.67</v>
      </c>
      <c r="L263" s="14">
        <v>1952.86</v>
      </c>
      <c r="M263" s="14">
        <v>1872.75</v>
      </c>
      <c r="N263" s="14">
        <v>1640.53</v>
      </c>
      <c r="O263" s="14">
        <v>1751.26</v>
      </c>
      <c r="P263" s="14">
        <v>1636.26</v>
      </c>
      <c r="Q263" s="14">
        <v>1511.37</v>
      </c>
      <c r="R263" s="14">
        <v>1469.49</v>
      </c>
      <c r="S263" s="14">
        <v>1412.79</v>
      </c>
      <c r="T263" s="14">
        <v>1405.06</v>
      </c>
      <c r="U263" s="14">
        <v>1466.61</v>
      </c>
      <c r="V263" s="14">
        <v>1819.64</v>
      </c>
      <c r="W263" s="14">
        <v>1888.16</v>
      </c>
      <c r="X263" s="14">
        <v>1426.07</v>
      </c>
      <c r="Y263" s="14">
        <v>1259.8</v>
      </c>
    </row>
    <row r="264" spans="1:25" ht="15.75">
      <c r="A264" s="9">
        <f>A$88</f>
        <v>41723</v>
      </c>
      <c r="B264" s="14">
        <v>1086.06</v>
      </c>
      <c r="C264" s="14">
        <v>1046.22</v>
      </c>
      <c r="D264" s="14">
        <v>1017.33</v>
      </c>
      <c r="E264" s="14">
        <v>1016.23</v>
      </c>
      <c r="F264" s="14">
        <v>1036.66</v>
      </c>
      <c r="G264" s="14">
        <v>1048.77</v>
      </c>
      <c r="H264" s="14">
        <v>1012.11</v>
      </c>
      <c r="I264" s="14">
        <v>1114.08</v>
      </c>
      <c r="J264" s="14">
        <v>1277.03</v>
      </c>
      <c r="K264" s="14">
        <v>1442.49</v>
      </c>
      <c r="L264" s="14">
        <v>1467.19</v>
      </c>
      <c r="M264" s="14">
        <v>1459.96</v>
      </c>
      <c r="N264" s="14">
        <v>1398.81</v>
      </c>
      <c r="O264" s="14">
        <v>1400.58</v>
      </c>
      <c r="P264" s="14">
        <v>1395.19</v>
      </c>
      <c r="Q264" s="14">
        <v>1297.02</v>
      </c>
      <c r="R264" s="14">
        <v>1274.6</v>
      </c>
      <c r="S264" s="14">
        <v>1258.31</v>
      </c>
      <c r="T264" s="14">
        <v>1255.22</v>
      </c>
      <c r="U264" s="14">
        <v>1267.92</v>
      </c>
      <c r="V264" s="14">
        <v>1461.91</v>
      </c>
      <c r="W264" s="14">
        <v>1476.48</v>
      </c>
      <c r="X264" s="14">
        <v>1283.68</v>
      </c>
      <c r="Y264" s="14">
        <v>1213.34</v>
      </c>
    </row>
    <row r="265" spans="1:25" ht="15.75">
      <c r="A265" s="9">
        <f>A$89</f>
        <v>41724</v>
      </c>
      <c r="B265" s="14">
        <v>1035.57</v>
      </c>
      <c r="C265" s="14">
        <v>971.92</v>
      </c>
      <c r="D265" s="14">
        <v>874.86</v>
      </c>
      <c r="E265" s="14">
        <v>871.48</v>
      </c>
      <c r="F265" s="14">
        <v>894.76</v>
      </c>
      <c r="G265" s="14">
        <v>935.94</v>
      </c>
      <c r="H265" s="14">
        <v>935.25</v>
      </c>
      <c r="I265" s="14">
        <v>1130.16</v>
      </c>
      <c r="J265" s="14">
        <v>1317.23</v>
      </c>
      <c r="K265" s="14">
        <v>1486.35</v>
      </c>
      <c r="L265" s="14">
        <v>1485.22</v>
      </c>
      <c r="M265" s="14">
        <v>1478.94</v>
      </c>
      <c r="N265" s="14">
        <v>1435.54</v>
      </c>
      <c r="O265" s="14">
        <v>1441.18</v>
      </c>
      <c r="P265" s="14">
        <v>1396.57</v>
      </c>
      <c r="Q265" s="14">
        <v>1311.74</v>
      </c>
      <c r="R265" s="14">
        <v>1265.53</v>
      </c>
      <c r="S265" s="14">
        <v>1225.53</v>
      </c>
      <c r="T265" s="14">
        <v>1203.73</v>
      </c>
      <c r="U265" s="14">
        <v>1260.41</v>
      </c>
      <c r="V265" s="14">
        <v>1393.34</v>
      </c>
      <c r="W265" s="14">
        <v>1476.7</v>
      </c>
      <c r="X265" s="14">
        <v>1251.53</v>
      </c>
      <c r="Y265" s="14">
        <v>1149.55</v>
      </c>
    </row>
    <row r="266" spans="1:25" ht="15.75">
      <c r="A266" s="9">
        <f>A$90</f>
        <v>41725</v>
      </c>
      <c r="B266" s="14">
        <v>1048.54</v>
      </c>
      <c r="C266" s="14">
        <v>1010.59</v>
      </c>
      <c r="D266" s="14">
        <v>963.39</v>
      </c>
      <c r="E266" s="14">
        <v>954.3</v>
      </c>
      <c r="F266" s="14">
        <v>992.43</v>
      </c>
      <c r="G266" s="14">
        <v>1015.64</v>
      </c>
      <c r="H266" s="14">
        <v>1042.33</v>
      </c>
      <c r="I266" s="14">
        <v>1114.14</v>
      </c>
      <c r="J266" s="14">
        <v>1313.89</v>
      </c>
      <c r="K266" s="14">
        <v>1490.87</v>
      </c>
      <c r="L266" s="14">
        <v>1490.87</v>
      </c>
      <c r="M266" s="14">
        <v>1439.42</v>
      </c>
      <c r="N266" s="14">
        <v>1313.63</v>
      </c>
      <c r="O266" s="14">
        <v>1310.57</v>
      </c>
      <c r="P266" s="14">
        <v>1326.89</v>
      </c>
      <c r="Q266" s="14">
        <v>1291.3</v>
      </c>
      <c r="R266" s="14">
        <v>1234.4</v>
      </c>
      <c r="S266" s="14">
        <v>1202.8</v>
      </c>
      <c r="T266" s="14">
        <v>1161.98</v>
      </c>
      <c r="U266" s="14">
        <v>1268.43</v>
      </c>
      <c r="V266" s="14">
        <v>1414.98</v>
      </c>
      <c r="W266" s="14">
        <v>1452.74</v>
      </c>
      <c r="X266" s="14">
        <v>1245.3</v>
      </c>
      <c r="Y266" s="14">
        <v>1127.83</v>
      </c>
    </row>
    <row r="267" spans="1:25" ht="15.75">
      <c r="A267" s="9">
        <f>A$91</f>
        <v>41726</v>
      </c>
      <c r="B267" s="14">
        <v>1006.74</v>
      </c>
      <c r="C267" s="14">
        <v>950.68</v>
      </c>
      <c r="D267" s="14">
        <v>902.77</v>
      </c>
      <c r="E267" s="14">
        <v>899.21</v>
      </c>
      <c r="F267" s="14">
        <v>909.92</v>
      </c>
      <c r="G267" s="14">
        <v>978.87</v>
      </c>
      <c r="H267" s="14">
        <v>1001.89</v>
      </c>
      <c r="I267" s="14">
        <v>1055.41</v>
      </c>
      <c r="J267" s="14">
        <v>1175.87</v>
      </c>
      <c r="K267" s="14">
        <v>1315.63</v>
      </c>
      <c r="L267" s="14">
        <v>1336.17</v>
      </c>
      <c r="M267" s="14">
        <v>1314.84</v>
      </c>
      <c r="N267" s="14">
        <v>1282.43</v>
      </c>
      <c r="O267" s="14">
        <v>1276.12</v>
      </c>
      <c r="P267" s="14">
        <v>1249.15</v>
      </c>
      <c r="Q267" s="14">
        <v>1184.45</v>
      </c>
      <c r="R267" s="14">
        <v>1163.53</v>
      </c>
      <c r="S267" s="14">
        <v>1129.11</v>
      </c>
      <c r="T267" s="14">
        <v>1133.05</v>
      </c>
      <c r="U267" s="14">
        <v>1153.16</v>
      </c>
      <c r="V267" s="14">
        <v>1291.33</v>
      </c>
      <c r="W267" s="14">
        <v>1367.55</v>
      </c>
      <c r="X267" s="14">
        <v>1202.94</v>
      </c>
      <c r="Y267" s="14">
        <v>1042.09</v>
      </c>
    </row>
    <row r="268" spans="1:25" ht="15.75">
      <c r="A268" s="9">
        <f>A$92</f>
        <v>41727</v>
      </c>
      <c r="B268" s="14">
        <v>1045.72</v>
      </c>
      <c r="C268" s="14">
        <v>1009.48</v>
      </c>
      <c r="D268" s="14">
        <v>886.22</v>
      </c>
      <c r="E268" s="14">
        <v>860.38</v>
      </c>
      <c r="F268" s="14">
        <v>853.5</v>
      </c>
      <c r="G268" s="14">
        <v>895.59</v>
      </c>
      <c r="H268" s="14">
        <v>1009.82</v>
      </c>
      <c r="I268" s="14">
        <v>342.06</v>
      </c>
      <c r="J268" s="14">
        <v>923.3</v>
      </c>
      <c r="K268" s="14">
        <v>1111.05</v>
      </c>
      <c r="L268" s="14">
        <v>1189.96</v>
      </c>
      <c r="M268" s="14">
        <v>1209.64</v>
      </c>
      <c r="N268" s="14">
        <v>1152.17</v>
      </c>
      <c r="O268" s="14">
        <v>1127.93</v>
      </c>
      <c r="P268" s="14">
        <v>1122.83</v>
      </c>
      <c r="Q268" s="14">
        <v>1104.97</v>
      </c>
      <c r="R268" s="14">
        <v>1101.31</v>
      </c>
      <c r="S268" s="14">
        <v>1093.65</v>
      </c>
      <c r="T268" s="14">
        <v>1099.57</v>
      </c>
      <c r="U268" s="14">
        <v>1130.9</v>
      </c>
      <c r="V268" s="14">
        <v>1246.8</v>
      </c>
      <c r="W268" s="14">
        <v>1243.54</v>
      </c>
      <c r="X268" s="14">
        <v>1171.49</v>
      </c>
      <c r="Y268" s="14">
        <v>1038.59</v>
      </c>
    </row>
    <row r="269" spans="1:25" ht="15.75">
      <c r="A269" s="9">
        <f>A$93</f>
        <v>41728</v>
      </c>
      <c r="B269" s="14">
        <v>1054.18</v>
      </c>
      <c r="C269" s="14">
        <v>1002.63</v>
      </c>
      <c r="D269" s="14">
        <v>953.61</v>
      </c>
      <c r="E269" s="14">
        <v>939.9</v>
      </c>
      <c r="F269" s="14">
        <v>939.97</v>
      </c>
      <c r="G269" s="14">
        <v>940.19</v>
      </c>
      <c r="H269" s="14">
        <v>931.16</v>
      </c>
      <c r="I269" s="14">
        <v>870.17</v>
      </c>
      <c r="J269" s="14">
        <v>925.66</v>
      </c>
      <c r="K269" s="14">
        <v>972.03</v>
      </c>
      <c r="L269" s="14">
        <v>1131.35</v>
      </c>
      <c r="M269" s="14">
        <v>1140.1</v>
      </c>
      <c r="N269" s="14">
        <v>1143.25</v>
      </c>
      <c r="O269" s="14">
        <v>1127.07</v>
      </c>
      <c r="P269" s="14">
        <v>1126.41</v>
      </c>
      <c r="Q269" s="14">
        <v>1100.32</v>
      </c>
      <c r="R269" s="14">
        <v>1086.96</v>
      </c>
      <c r="S269" s="14">
        <v>1076.27</v>
      </c>
      <c r="T269" s="14">
        <v>1091.86</v>
      </c>
      <c r="U269" s="14">
        <v>1168.26</v>
      </c>
      <c r="V269" s="14">
        <v>1294.5</v>
      </c>
      <c r="W269" s="14">
        <v>1287.06</v>
      </c>
      <c r="X269" s="14">
        <v>1230.16</v>
      </c>
      <c r="Y269" s="14">
        <v>1107.81</v>
      </c>
    </row>
    <row r="270" spans="1:25" ht="15.75">
      <c r="A270" s="9">
        <f>A$94</f>
        <v>41729</v>
      </c>
      <c r="B270" s="14">
        <v>1045.75</v>
      </c>
      <c r="C270" s="14">
        <v>1011.34</v>
      </c>
      <c r="D270" s="14">
        <v>937.27</v>
      </c>
      <c r="E270" s="14">
        <v>901.35</v>
      </c>
      <c r="F270" s="14">
        <v>927.01</v>
      </c>
      <c r="G270" s="14">
        <v>986.78</v>
      </c>
      <c r="H270" s="14">
        <v>1035.03</v>
      </c>
      <c r="I270" s="14">
        <v>1083.48</v>
      </c>
      <c r="J270" s="14">
        <v>1258.8</v>
      </c>
      <c r="K270" s="14">
        <v>1490.65</v>
      </c>
      <c r="L270" s="14">
        <v>1497.66</v>
      </c>
      <c r="M270" s="14">
        <v>1505.28</v>
      </c>
      <c r="N270" s="14">
        <v>1473.98</v>
      </c>
      <c r="O270" s="14">
        <v>1460.02</v>
      </c>
      <c r="P270" s="14">
        <v>1419.89</v>
      </c>
      <c r="Q270" s="14">
        <v>1338.24</v>
      </c>
      <c r="R270" s="14">
        <v>1323.65</v>
      </c>
      <c r="S270" s="14">
        <v>1285.26</v>
      </c>
      <c r="T270" s="14">
        <v>1282.85</v>
      </c>
      <c r="U270" s="14">
        <v>1308.74</v>
      </c>
      <c r="V270" s="14">
        <v>1435.55</v>
      </c>
      <c r="W270" s="14">
        <v>1480.4</v>
      </c>
      <c r="X270" s="14">
        <v>1268.41</v>
      </c>
      <c r="Y270" s="14">
        <v>1111.11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41699</v>
      </c>
      <c r="B274" s="14">
        <v>1297.37</v>
      </c>
      <c r="C274" s="14">
        <v>1249.43</v>
      </c>
      <c r="D274" s="14">
        <v>1209.08</v>
      </c>
      <c r="E274" s="14">
        <v>1161.3</v>
      </c>
      <c r="F274" s="14">
        <v>1179.87</v>
      </c>
      <c r="G274" s="14">
        <v>1186.94</v>
      </c>
      <c r="H274" s="14">
        <v>1197.96</v>
      </c>
      <c r="I274" s="14">
        <v>1249.14</v>
      </c>
      <c r="J274" s="14">
        <v>1342.97</v>
      </c>
      <c r="K274" s="14">
        <v>1409.94</v>
      </c>
      <c r="L274" s="14">
        <v>1445.73</v>
      </c>
      <c r="M274" s="14">
        <v>1452.05</v>
      </c>
      <c r="N274" s="14">
        <v>1419.6</v>
      </c>
      <c r="O274" s="14">
        <v>1408.26</v>
      </c>
      <c r="P274" s="14">
        <v>1379.69</v>
      </c>
      <c r="Q274" s="14">
        <v>1374.39</v>
      </c>
      <c r="R274" s="14">
        <v>1353.26</v>
      </c>
      <c r="S274" s="14">
        <v>1347.53</v>
      </c>
      <c r="T274" s="14">
        <v>1385.46</v>
      </c>
      <c r="U274" s="14">
        <v>1470.13</v>
      </c>
      <c r="V274" s="14">
        <v>1512.1</v>
      </c>
      <c r="W274" s="14">
        <v>1468.11</v>
      </c>
      <c r="X274" s="14">
        <v>1416.07</v>
      </c>
      <c r="Y274" s="14">
        <v>1317.25</v>
      </c>
    </row>
    <row r="275" spans="1:25" ht="15.75">
      <c r="A275" s="9">
        <f>A$65</f>
        <v>41700</v>
      </c>
      <c r="B275" s="14">
        <v>1237.72</v>
      </c>
      <c r="C275" s="14">
        <v>1131.29</v>
      </c>
      <c r="D275" s="14">
        <v>1095.86</v>
      </c>
      <c r="E275" s="14">
        <v>1077.44</v>
      </c>
      <c r="F275" s="14">
        <v>1071.47</v>
      </c>
      <c r="G275" s="14">
        <v>1066.95</v>
      </c>
      <c r="H275" s="14">
        <v>1076.41</v>
      </c>
      <c r="I275" s="14">
        <v>1071.77</v>
      </c>
      <c r="J275" s="14">
        <v>1111.89</v>
      </c>
      <c r="K275" s="14">
        <v>1251.07</v>
      </c>
      <c r="L275" s="14">
        <v>1308.99</v>
      </c>
      <c r="M275" s="14">
        <v>1335.64</v>
      </c>
      <c r="N275" s="14">
        <v>1327.77</v>
      </c>
      <c r="O275" s="14">
        <v>1312.7</v>
      </c>
      <c r="P275" s="14">
        <v>1307.75</v>
      </c>
      <c r="Q275" s="14">
        <v>1299.06</v>
      </c>
      <c r="R275" s="14">
        <v>1295.31</v>
      </c>
      <c r="S275" s="14">
        <v>1287.02</v>
      </c>
      <c r="T275" s="14">
        <v>1328.26</v>
      </c>
      <c r="U275" s="14">
        <v>1434.39</v>
      </c>
      <c r="V275" s="14">
        <v>1453.62</v>
      </c>
      <c r="W275" s="14">
        <v>1425.3</v>
      </c>
      <c r="X275" s="14">
        <v>1367.11</v>
      </c>
      <c r="Y275" s="14">
        <v>1266.16</v>
      </c>
    </row>
    <row r="276" spans="1:25" ht="15.75">
      <c r="A276" s="9">
        <f>A$66</f>
        <v>41701</v>
      </c>
      <c r="B276" s="14">
        <v>1173.8</v>
      </c>
      <c r="C276" s="14">
        <v>1120.38</v>
      </c>
      <c r="D276" s="14">
        <v>1081.8</v>
      </c>
      <c r="E276" s="14">
        <v>1090.68</v>
      </c>
      <c r="F276" s="14">
        <v>1093.93</v>
      </c>
      <c r="G276" s="14">
        <v>1082.46</v>
      </c>
      <c r="H276" s="14">
        <v>1168.99</v>
      </c>
      <c r="I276" s="14">
        <v>1367.89</v>
      </c>
      <c r="J276" s="14">
        <v>1460.77</v>
      </c>
      <c r="K276" s="14">
        <v>1558.46</v>
      </c>
      <c r="L276" s="14">
        <v>1594.84</v>
      </c>
      <c r="M276" s="14">
        <v>1585.88</v>
      </c>
      <c r="N276" s="14">
        <v>1537.16</v>
      </c>
      <c r="O276" s="14">
        <v>1535.56</v>
      </c>
      <c r="P276" s="14">
        <v>1533.65</v>
      </c>
      <c r="Q276" s="14">
        <v>1491.28</v>
      </c>
      <c r="R276" s="14">
        <v>1447.52</v>
      </c>
      <c r="S276" s="14">
        <v>1421.18</v>
      </c>
      <c r="T276" s="14">
        <v>1420.66</v>
      </c>
      <c r="U276" s="14">
        <v>1521.84</v>
      </c>
      <c r="V276" s="14">
        <v>1592.51</v>
      </c>
      <c r="W276" s="14">
        <v>1543.77</v>
      </c>
      <c r="X276" s="14">
        <v>1402.55</v>
      </c>
      <c r="Y276" s="14">
        <v>1257.37</v>
      </c>
    </row>
    <row r="277" spans="1:25" ht="15.75">
      <c r="A277" s="9">
        <f>A$67</f>
        <v>41702</v>
      </c>
      <c r="B277" s="14">
        <v>1164.85</v>
      </c>
      <c r="C277" s="14">
        <v>1092.65</v>
      </c>
      <c r="D277" s="14">
        <v>1084.15</v>
      </c>
      <c r="E277" s="14">
        <v>1070.38</v>
      </c>
      <c r="F277" s="14">
        <v>1079.35</v>
      </c>
      <c r="G277" s="14">
        <v>1086.98</v>
      </c>
      <c r="H277" s="14">
        <v>1176.49</v>
      </c>
      <c r="I277" s="14">
        <v>1362.63</v>
      </c>
      <c r="J277" s="14">
        <v>1424.32</v>
      </c>
      <c r="K277" s="14">
        <v>1535.93</v>
      </c>
      <c r="L277" s="14">
        <v>1528.98</v>
      </c>
      <c r="M277" s="14">
        <v>1519.53</v>
      </c>
      <c r="N277" s="14">
        <v>1479.37</v>
      </c>
      <c r="O277" s="14">
        <v>1479.67</v>
      </c>
      <c r="P277" s="14">
        <v>1481.42</v>
      </c>
      <c r="Q277" s="14">
        <v>1440.14</v>
      </c>
      <c r="R277" s="14">
        <v>1411.98</v>
      </c>
      <c r="S277" s="14">
        <v>1403.88</v>
      </c>
      <c r="T277" s="14">
        <v>1401.73</v>
      </c>
      <c r="U277" s="14">
        <v>1470.87</v>
      </c>
      <c r="V277" s="14">
        <v>1542.64</v>
      </c>
      <c r="W277" s="14">
        <v>1512.11</v>
      </c>
      <c r="X277" s="14">
        <v>1386.17</v>
      </c>
      <c r="Y277" s="14">
        <v>1269.12</v>
      </c>
    </row>
    <row r="278" spans="1:25" ht="15.75">
      <c r="A278" s="9">
        <f>A$68</f>
        <v>41703</v>
      </c>
      <c r="B278" s="14">
        <v>1138.8</v>
      </c>
      <c r="C278" s="14">
        <v>1085.87</v>
      </c>
      <c r="D278" s="14">
        <v>1068.52</v>
      </c>
      <c r="E278" s="14">
        <v>1060.14</v>
      </c>
      <c r="F278" s="14">
        <v>1069.76</v>
      </c>
      <c r="G278" s="14">
        <v>1095.54</v>
      </c>
      <c r="H278" s="14">
        <v>1210.51</v>
      </c>
      <c r="I278" s="14">
        <v>1355.32</v>
      </c>
      <c r="J278" s="14">
        <v>1437</v>
      </c>
      <c r="K278" s="14">
        <v>1509.64</v>
      </c>
      <c r="L278" s="14">
        <v>1525.81</v>
      </c>
      <c r="M278" s="14">
        <v>1509.88</v>
      </c>
      <c r="N278" s="14">
        <v>1484.13</v>
      </c>
      <c r="O278" s="14">
        <v>1497.52</v>
      </c>
      <c r="P278" s="14">
        <v>1490.76</v>
      </c>
      <c r="Q278" s="14">
        <v>1458.05</v>
      </c>
      <c r="R278" s="14">
        <v>1428.36</v>
      </c>
      <c r="S278" s="14">
        <v>1407.81</v>
      </c>
      <c r="T278" s="14">
        <v>1412.83</v>
      </c>
      <c r="U278" s="14">
        <v>1507.26</v>
      </c>
      <c r="V278" s="14">
        <v>1567.74</v>
      </c>
      <c r="W278" s="14">
        <v>1508.74</v>
      </c>
      <c r="X278" s="14">
        <v>1411.45</v>
      </c>
      <c r="Y278" s="14">
        <v>1264.28</v>
      </c>
    </row>
    <row r="279" spans="1:25" ht="15.75">
      <c r="A279" s="9">
        <f>A$69</f>
        <v>41704</v>
      </c>
      <c r="B279" s="14">
        <v>1094.85</v>
      </c>
      <c r="C279" s="14">
        <v>1050.22</v>
      </c>
      <c r="D279" s="14">
        <v>1022.98</v>
      </c>
      <c r="E279" s="14">
        <v>1010.21</v>
      </c>
      <c r="F279" s="14">
        <v>1035.76</v>
      </c>
      <c r="G279" s="14">
        <v>1082.44</v>
      </c>
      <c r="H279" s="14">
        <v>1164.42</v>
      </c>
      <c r="I279" s="14">
        <v>1343.21</v>
      </c>
      <c r="J279" s="14">
        <v>1435.7</v>
      </c>
      <c r="K279" s="14">
        <v>1562.3</v>
      </c>
      <c r="L279" s="14">
        <v>1577.04</v>
      </c>
      <c r="M279" s="14">
        <v>1492.19</v>
      </c>
      <c r="N279" s="14">
        <v>1462.22</v>
      </c>
      <c r="O279" s="14">
        <v>1467.64</v>
      </c>
      <c r="P279" s="14">
        <v>1475.84</v>
      </c>
      <c r="Q279" s="14">
        <v>1451.02</v>
      </c>
      <c r="R279" s="14">
        <v>1413.49</v>
      </c>
      <c r="S279" s="14">
        <v>1406.86</v>
      </c>
      <c r="T279" s="14">
        <v>1424.46</v>
      </c>
      <c r="U279" s="14">
        <v>1526.9</v>
      </c>
      <c r="V279" s="14">
        <v>1528.2</v>
      </c>
      <c r="W279" s="14">
        <v>1494.73</v>
      </c>
      <c r="X279" s="14">
        <v>1418.6</v>
      </c>
      <c r="Y279" s="14">
        <v>1278.33</v>
      </c>
    </row>
    <row r="280" spans="1:25" ht="15.75">
      <c r="A280" s="9">
        <f>A$70</f>
        <v>41705</v>
      </c>
      <c r="B280" s="14">
        <v>1172.04</v>
      </c>
      <c r="C280" s="14">
        <v>1132.27</v>
      </c>
      <c r="D280" s="14">
        <v>1102</v>
      </c>
      <c r="E280" s="14">
        <v>1095.1</v>
      </c>
      <c r="F280" s="14">
        <v>1108.27</v>
      </c>
      <c r="G280" s="14">
        <v>1153.38</v>
      </c>
      <c r="H280" s="14">
        <v>1209.65</v>
      </c>
      <c r="I280" s="14">
        <v>1336.73</v>
      </c>
      <c r="J280" s="14">
        <v>1446.35</v>
      </c>
      <c r="K280" s="14">
        <v>1593.61</v>
      </c>
      <c r="L280" s="14">
        <v>1586.22</v>
      </c>
      <c r="M280" s="14">
        <v>1549.92</v>
      </c>
      <c r="N280" s="14">
        <v>1499.06</v>
      </c>
      <c r="O280" s="14">
        <v>1489.5</v>
      </c>
      <c r="P280" s="14">
        <v>1461.77</v>
      </c>
      <c r="Q280" s="14">
        <v>1410.02</v>
      </c>
      <c r="R280" s="14">
        <v>1395.47</v>
      </c>
      <c r="S280" s="14">
        <v>1378.53</v>
      </c>
      <c r="T280" s="14">
        <v>1383.73</v>
      </c>
      <c r="U280" s="14">
        <v>1475.52</v>
      </c>
      <c r="V280" s="14">
        <v>1582.31</v>
      </c>
      <c r="W280" s="14">
        <v>1518.49</v>
      </c>
      <c r="X280" s="14">
        <v>1400.6</v>
      </c>
      <c r="Y280" s="14">
        <v>1283.31</v>
      </c>
    </row>
    <row r="281" spans="1:25" ht="15.75">
      <c r="A281" s="9">
        <f>A$71</f>
        <v>41706</v>
      </c>
      <c r="B281" s="14">
        <v>1262.74</v>
      </c>
      <c r="C281" s="14">
        <v>1208.91</v>
      </c>
      <c r="D281" s="14">
        <v>1189.01</v>
      </c>
      <c r="E281" s="14">
        <v>1140.3</v>
      </c>
      <c r="F281" s="14">
        <v>1084.23</v>
      </c>
      <c r="G281" s="14">
        <v>1074.35</v>
      </c>
      <c r="H281" s="14">
        <v>1088.25</v>
      </c>
      <c r="I281" s="14">
        <v>1177.81</v>
      </c>
      <c r="J281" s="14">
        <v>1208.69</v>
      </c>
      <c r="K281" s="14">
        <v>1301.67</v>
      </c>
      <c r="L281" s="14">
        <v>1364.21</v>
      </c>
      <c r="M281" s="14">
        <v>1370.78</v>
      </c>
      <c r="N281" s="14">
        <v>1360.14</v>
      </c>
      <c r="O281" s="14">
        <v>1347.64</v>
      </c>
      <c r="P281" s="14">
        <v>1332.92</v>
      </c>
      <c r="Q281" s="14">
        <v>1309.24</v>
      </c>
      <c r="R281" s="14">
        <v>1285.51</v>
      </c>
      <c r="S281" s="14">
        <v>1259.23</v>
      </c>
      <c r="T281" s="14">
        <v>1299.74</v>
      </c>
      <c r="U281" s="14">
        <v>1419.83</v>
      </c>
      <c r="V281" s="14">
        <v>1482.52</v>
      </c>
      <c r="W281" s="14">
        <v>1456.96</v>
      </c>
      <c r="X281" s="14">
        <v>1401.18</v>
      </c>
      <c r="Y281" s="14">
        <v>1266.49</v>
      </c>
    </row>
    <row r="282" spans="1:25" ht="15.75">
      <c r="A282" s="9">
        <f>A$72</f>
        <v>41707</v>
      </c>
      <c r="B282" s="14">
        <v>1277.55</v>
      </c>
      <c r="C282" s="14">
        <v>1229.61</v>
      </c>
      <c r="D282" s="14">
        <v>1170.75</v>
      </c>
      <c r="E282" s="14">
        <v>1157.29</v>
      </c>
      <c r="F282" s="14">
        <v>1101.76</v>
      </c>
      <c r="G282" s="14">
        <v>1092.94</v>
      </c>
      <c r="H282" s="14">
        <v>1168.62</v>
      </c>
      <c r="I282" s="14">
        <v>1200.03</v>
      </c>
      <c r="J282" s="14">
        <v>1233.28</v>
      </c>
      <c r="K282" s="14">
        <v>1290.25</v>
      </c>
      <c r="L282" s="14">
        <v>1348.1</v>
      </c>
      <c r="M282" s="14">
        <v>1359.74</v>
      </c>
      <c r="N282" s="14">
        <v>1348.6</v>
      </c>
      <c r="O282" s="14">
        <v>1328.21</v>
      </c>
      <c r="P282" s="14">
        <v>1313.51</v>
      </c>
      <c r="Q282" s="14">
        <v>1306.41</v>
      </c>
      <c r="R282" s="14">
        <v>1295.86</v>
      </c>
      <c r="S282" s="14">
        <v>1286.26</v>
      </c>
      <c r="T282" s="14">
        <v>1317.47</v>
      </c>
      <c r="U282" s="14">
        <v>1421.8</v>
      </c>
      <c r="V282" s="14">
        <v>1494.14</v>
      </c>
      <c r="W282" s="14">
        <v>1464.44</v>
      </c>
      <c r="X282" s="14">
        <v>1392.9</v>
      </c>
      <c r="Y282" s="14">
        <v>1283.05</v>
      </c>
    </row>
    <row r="283" spans="1:25" ht="15.75">
      <c r="A283" s="9">
        <f>A$73</f>
        <v>41708</v>
      </c>
      <c r="B283" s="14">
        <v>1290.9</v>
      </c>
      <c r="C283" s="14">
        <v>1180.82</v>
      </c>
      <c r="D283" s="14">
        <v>1105.29</v>
      </c>
      <c r="E283" s="14">
        <v>1083.52</v>
      </c>
      <c r="F283" s="14">
        <v>1081.07</v>
      </c>
      <c r="G283" s="14">
        <v>1084.08</v>
      </c>
      <c r="H283" s="14">
        <v>1154.19</v>
      </c>
      <c r="I283" s="14">
        <v>1222.18</v>
      </c>
      <c r="J283" s="14">
        <v>1283.48</v>
      </c>
      <c r="K283" s="14">
        <v>1358.37</v>
      </c>
      <c r="L283" s="14">
        <v>1389.94</v>
      </c>
      <c r="M283" s="14">
        <v>1395.5</v>
      </c>
      <c r="N283" s="14">
        <v>1380.4</v>
      </c>
      <c r="O283" s="14">
        <v>1369.49</v>
      </c>
      <c r="P283" s="14">
        <v>1367.68</v>
      </c>
      <c r="Q283" s="14">
        <v>1360.13</v>
      </c>
      <c r="R283" s="14">
        <v>1353.93</v>
      </c>
      <c r="S283" s="14">
        <v>1327.13</v>
      </c>
      <c r="T283" s="14">
        <v>1380.17</v>
      </c>
      <c r="U283" s="14">
        <v>1497.55</v>
      </c>
      <c r="V283" s="14">
        <v>1553.5</v>
      </c>
      <c r="W283" s="14">
        <v>1505.41</v>
      </c>
      <c r="X283" s="14">
        <v>1429.23</v>
      </c>
      <c r="Y283" s="14">
        <v>1357.13</v>
      </c>
    </row>
    <row r="284" spans="1:25" ht="15.75">
      <c r="A284" s="9">
        <f>A$74</f>
        <v>41709</v>
      </c>
      <c r="B284" s="14">
        <v>1221.64</v>
      </c>
      <c r="C284" s="14">
        <v>1063.83</v>
      </c>
      <c r="D284" s="14">
        <v>1016.94</v>
      </c>
      <c r="E284" s="14">
        <v>1000.82</v>
      </c>
      <c r="F284" s="14">
        <v>1003.85</v>
      </c>
      <c r="G284" s="14">
        <v>1050.95</v>
      </c>
      <c r="H284" s="14">
        <v>1266.02</v>
      </c>
      <c r="I284" s="14">
        <v>1399.26</v>
      </c>
      <c r="J284" s="14">
        <v>1500.46</v>
      </c>
      <c r="K284" s="14">
        <v>1665.08</v>
      </c>
      <c r="L284" s="14">
        <v>1640.36</v>
      </c>
      <c r="M284" s="14">
        <v>1656.13</v>
      </c>
      <c r="N284" s="14">
        <v>1543.47</v>
      </c>
      <c r="O284" s="14">
        <v>1558.06</v>
      </c>
      <c r="P284" s="14">
        <v>1552.08</v>
      </c>
      <c r="Q284" s="14">
        <v>1508.78</v>
      </c>
      <c r="R284" s="14">
        <v>1466.1</v>
      </c>
      <c r="S284" s="14">
        <v>1434</v>
      </c>
      <c r="T284" s="14">
        <v>1446.9</v>
      </c>
      <c r="U284" s="14">
        <v>1564.13</v>
      </c>
      <c r="V284" s="14">
        <v>1573.33</v>
      </c>
      <c r="W284" s="14">
        <v>1584.19</v>
      </c>
      <c r="X284" s="14">
        <v>1432.87</v>
      </c>
      <c r="Y284" s="14">
        <v>1361.22</v>
      </c>
    </row>
    <row r="285" spans="1:25" ht="15.75">
      <c r="A285" s="9">
        <f>A$75</f>
        <v>41710</v>
      </c>
      <c r="B285" s="14">
        <v>1208.39</v>
      </c>
      <c r="C285" s="14">
        <v>1076.2</v>
      </c>
      <c r="D285" s="14">
        <v>1047.93</v>
      </c>
      <c r="E285" s="14">
        <v>1048.76</v>
      </c>
      <c r="F285" s="14">
        <v>1057.02</v>
      </c>
      <c r="G285" s="14">
        <v>1128.32</v>
      </c>
      <c r="H285" s="14">
        <v>1276.39</v>
      </c>
      <c r="I285" s="14">
        <v>1415.13</v>
      </c>
      <c r="J285" s="14">
        <v>1495.53</v>
      </c>
      <c r="K285" s="14">
        <v>1641.87</v>
      </c>
      <c r="L285" s="14">
        <v>1666.24</v>
      </c>
      <c r="M285" s="14">
        <v>1657.71</v>
      </c>
      <c r="N285" s="14">
        <v>1542.84</v>
      </c>
      <c r="O285" s="14">
        <v>1544.05</v>
      </c>
      <c r="P285" s="14">
        <v>1531.45</v>
      </c>
      <c r="Q285" s="14">
        <v>1467.29</v>
      </c>
      <c r="R285" s="14">
        <v>1457.39</v>
      </c>
      <c r="S285" s="14">
        <v>1445.14</v>
      </c>
      <c r="T285" s="14">
        <v>1454.72</v>
      </c>
      <c r="U285" s="14">
        <v>1540.62</v>
      </c>
      <c r="V285" s="14">
        <v>1613.94</v>
      </c>
      <c r="W285" s="14">
        <v>1560.78</v>
      </c>
      <c r="X285" s="14">
        <v>1451.31</v>
      </c>
      <c r="Y285" s="14">
        <v>1370.06</v>
      </c>
    </row>
    <row r="286" spans="1:25" ht="15.75">
      <c r="A286" s="9">
        <f>A$76</f>
        <v>41711</v>
      </c>
      <c r="B286" s="14">
        <v>1191.08</v>
      </c>
      <c r="C286" s="14">
        <v>1059.12</v>
      </c>
      <c r="D286" s="14">
        <v>1046.55</v>
      </c>
      <c r="E286" s="14">
        <v>1045.63</v>
      </c>
      <c r="F286" s="14">
        <v>1051.44</v>
      </c>
      <c r="G286" s="14">
        <v>1129.06</v>
      </c>
      <c r="H286" s="14">
        <v>1246.46</v>
      </c>
      <c r="I286" s="14">
        <v>1379.91</v>
      </c>
      <c r="J286" s="14">
        <v>1458.1</v>
      </c>
      <c r="K286" s="14">
        <v>1578.16</v>
      </c>
      <c r="L286" s="14">
        <v>1577.28</v>
      </c>
      <c r="M286" s="14">
        <v>1572.6</v>
      </c>
      <c r="N286" s="14">
        <v>1515.27</v>
      </c>
      <c r="O286" s="14">
        <v>1525.88</v>
      </c>
      <c r="P286" s="14">
        <v>1523.11</v>
      </c>
      <c r="Q286" s="14">
        <v>1496.04</v>
      </c>
      <c r="R286" s="14">
        <v>1458.32</v>
      </c>
      <c r="S286" s="14">
        <v>1433.93</v>
      </c>
      <c r="T286" s="14">
        <v>1439.14</v>
      </c>
      <c r="U286" s="14">
        <v>1485.07</v>
      </c>
      <c r="V286" s="14">
        <v>1552.3</v>
      </c>
      <c r="W286" s="14">
        <v>1570.7</v>
      </c>
      <c r="X286" s="14">
        <v>1438.61</v>
      </c>
      <c r="Y286" s="14">
        <v>1347.6</v>
      </c>
    </row>
    <row r="287" spans="1:25" ht="15.75">
      <c r="A287" s="9">
        <f>A$77</f>
        <v>41712</v>
      </c>
      <c r="B287" s="14">
        <v>1183.34</v>
      </c>
      <c r="C287" s="14">
        <v>1108.88</v>
      </c>
      <c r="D287" s="14">
        <v>1082.31</v>
      </c>
      <c r="E287" s="14">
        <v>1067.87</v>
      </c>
      <c r="F287" s="14">
        <v>1081.33</v>
      </c>
      <c r="G287" s="14">
        <v>1120.62</v>
      </c>
      <c r="H287" s="14">
        <v>1227.71</v>
      </c>
      <c r="I287" s="14">
        <v>1389.46</v>
      </c>
      <c r="J287" s="14">
        <v>1482.83</v>
      </c>
      <c r="K287" s="14">
        <v>1601.3</v>
      </c>
      <c r="L287" s="14">
        <v>1588.35</v>
      </c>
      <c r="M287" s="14">
        <v>1555.16</v>
      </c>
      <c r="N287" s="14">
        <v>1545.93</v>
      </c>
      <c r="O287" s="14">
        <v>1500.57</v>
      </c>
      <c r="P287" s="14">
        <v>1489.97</v>
      </c>
      <c r="Q287" s="14">
        <v>1461.79</v>
      </c>
      <c r="R287" s="14">
        <v>1443.77</v>
      </c>
      <c r="S287" s="14">
        <v>1424.9</v>
      </c>
      <c r="T287" s="14">
        <v>1429.14</v>
      </c>
      <c r="U287" s="14">
        <v>1465.52</v>
      </c>
      <c r="V287" s="14">
        <v>1525.31</v>
      </c>
      <c r="W287" s="14">
        <v>1563.42</v>
      </c>
      <c r="X287" s="14">
        <v>1431.81</v>
      </c>
      <c r="Y287" s="14">
        <v>1307.81</v>
      </c>
    </row>
    <row r="288" spans="1:25" ht="15.75">
      <c r="A288" s="9">
        <f>A$78</f>
        <v>41713</v>
      </c>
      <c r="B288" s="14">
        <v>1299.46</v>
      </c>
      <c r="C288" s="14">
        <v>1231.24</v>
      </c>
      <c r="D288" s="14">
        <v>1143.52</v>
      </c>
      <c r="E288" s="14">
        <v>1130.36</v>
      </c>
      <c r="F288" s="14">
        <v>1129.61</v>
      </c>
      <c r="G288" s="14">
        <v>1148.19</v>
      </c>
      <c r="H288" s="14">
        <v>1180.73</v>
      </c>
      <c r="I288" s="14">
        <v>1240.46</v>
      </c>
      <c r="J288" s="14">
        <v>1288.84</v>
      </c>
      <c r="K288" s="14">
        <v>1386.83</v>
      </c>
      <c r="L288" s="14">
        <v>1426.43</v>
      </c>
      <c r="M288" s="14">
        <v>1422.62</v>
      </c>
      <c r="N288" s="14">
        <v>1390.89</v>
      </c>
      <c r="O288" s="14">
        <v>1375.8</v>
      </c>
      <c r="P288" s="14">
        <v>1340.44</v>
      </c>
      <c r="Q288" s="14">
        <v>1324.94</v>
      </c>
      <c r="R288" s="14">
        <v>1317.45</v>
      </c>
      <c r="S288" s="14">
        <v>1311.77</v>
      </c>
      <c r="T288" s="14">
        <v>1327.35</v>
      </c>
      <c r="U288" s="14">
        <v>1413.8</v>
      </c>
      <c r="V288" s="14">
        <v>1502.34</v>
      </c>
      <c r="W288" s="14">
        <v>1469.77</v>
      </c>
      <c r="X288" s="14">
        <v>1404.26</v>
      </c>
      <c r="Y288" s="14">
        <v>1329.88</v>
      </c>
    </row>
    <row r="289" spans="1:25" ht="15.75">
      <c r="A289" s="9">
        <f>A$79</f>
        <v>41714</v>
      </c>
      <c r="B289" s="14">
        <v>1281.25</v>
      </c>
      <c r="C289" s="14">
        <v>1172.45</v>
      </c>
      <c r="D289" s="14">
        <v>1088.14</v>
      </c>
      <c r="E289" s="14">
        <v>1080.12</v>
      </c>
      <c r="F289" s="14">
        <v>1079.63</v>
      </c>
      <c r="G289" s="14">
        <v>1088.77</v>
      </c>
      <c r="H289" s="14">
        <v>1113.12</v>
      </c>
      <c r="I289" s="14">
        <v>1098.37</v>
      </c>
      <c r="J289" s="14">
        <v>1221.42</v>
      </c>
      <c r="K289" s="14">
        <v>1287.76</v>
      </c>
      <c r="L289" s="14">
        <v>1329.79</v>
      </c>
      <c r="M289" s="14">
        <v>1339.65</v>
      </c>
      <c r="N289" s="14">
        <v>1326.95</v>
      </c>
      <c r="O289" s="14">
        <v>1318.07</v>
      </c>
      <c r="P289" s="14">
        <v>1311.03</v>
      </c>
      <c r="Q289" s="14">
        <v>1306.21</v>
      </c>
      <c r="R289" s="14">
        <v>1307.73</v>
      </c>
      <c r="S289" s="14">
        <v>1299.83</v>
      </c>
      <c r="T289" s="14">
        <v>1317.46</v>
      </c>
      <c r="U289" s="14">
        <v>1427.4</v>
      </c>
      <c r="V289" s="14">
        <v>1512.69</v>
      </c>
      <c r="W289" s="14">
        <v>1471.01</v>
      </c>
      <c r="X289" s="14">
        <v>1410.97</v>
      </c>
      <c r="Y289" s="14">
        <v>1336.33</v>
      </c>
    </row>
    <row r="290" spans="1:25" ht="15.75">
      <c r="A290" s="9">
        <f>A$80</f>
        <v>41715</v>
      </c>
      <c r="B290" s="14">
        <v>1264.17</v>
      </c>
      <c r="C290" s="14">
        <v>1088.09</v>
      </c>
      <c r="D290" s="14">
        <v>1057.96</v>
      </c>
      <c r="E290" s="14">
        <v>1041.53</v>
      </c>
      <c r="F290" s="14">
        <v>1041.92</v>
      </c>
      <c r="G290" s="14">
        <v>1056.69</v>
      </c>
      <c r="H290" s="14">
        <v>1262.86</v>
      </c>
      <c r="I290" s="14">
        <v>1406.12</v>
      </c>
      <c r="J290" s="14">
        <v>1509.28</v>
      </c>
      <c r="K290" s="14">
        <v>1644.74</v>
      </c>
      <c r="L290" s="14">
        <v>1640.83</v>
      </c>
      <c r="M290" s="14">
        <v>1607.91</v>
      </c>
      <c r="N290" s="14">
        <v>1559.89</v>
      </c>
      <c r="O290" s="14">
        <v>1572.17</v>
      </c>
      <c r="P290" s="14">
        <v>1573.16</v>
      </c>
      <c r="Q290" s="14">
        <v>1532.75</v>
      </c>
      <c r="R290" s="14">
        <v>1469.58</v>
      </c>
      <c r="S290" s="14">
        <v>1441.77</v>
      </c>
      <c r="T290" s="14">
        <v>1457.68</v>
      </c>
      <c r="U290" s="14">
        <v>1523.83</v>
      </c>
      <c r="V290" s="14">
        <v>1579.04</v>
      </c>
      <c r="W290" s="14">
        <v>1596.64</v>
      </c>
      <c r="X290" s="14">
        <v>1448.53</v>
      </c>
      <c r="Y290" s="14">
        <v>1376.1</v>
      </c>
    </row>
    <row r="291" spans="1:25" ht="15.75">
      <c r="A291" s="9">
        <f>A$81</f>
        <v>41716</v>
      </c>
      <c r="B291" s="14">
        <v>1248.64</v>
      </c>
      <c r="C291" s="14">
        <v>1092.87</v>
      </c>
      <c r="D291" s="14">
        <v>1031.9</v>
      </c>
      <c r="E291" s="14">
        <v>1018.8</v>
      </c>
      <c r="F291" s="14">
        <v>1032.36</v>
      </c>
      <c r="G291" s="14">
        <v>1166.59</v>
      </c>
      <c r="H291" s="14">
        <v>1318.94</v>
      </c>
      <c r="I291" s="14">
        <v>1421.41</v>
      </c>
      <c r="J291" s="14">
        <v>1495.49</v>
      </c>
      <c r="K291" s="14">
        <v>1585.43</v>
      </c>
      <c r="L291" s="14">
        <v>1583.23</v>
      </c>
      <c r="M291" s="14">
        <v>1572.85</v>
      </c>
      <c r="N291" s="14">
        <v>1533.56</v>
      </c>
      <c r="O291" s="14">
        <v>1519.98</v>
      </c>
      <c r="P291" s="14">
        <v>1511.71</v>
      </c>
      <c r="Q291" s="14">
        <v>1483.39</v>
      </c>
      <c r="R291" s="14">
        <v>1456.58</v>
      </c>
      <c r="S291" s="14">
        <v>1444.07</v>
      </c>
      <c r="T291" s="14">
        <v>1435.57</v>
      </c>
      <c r="U291" s="14">
        <v>1468.21</v>
      </c>
      <c r="V291" s="14">
        <v>1531.32</v>
      </c>
      <c r="W291" s="14">
        <v>1557.35</v>
      </c>
      <c r="X291" s="14">
        <v>1445.9</v>
      </c>
      <c r="Y291" s="14">
        <v>1362.89</v>
      </c>
    </row>
    <row r="292" spans="1:25" ht="15.75">
      <c r="A292" s="9">
        <f>A$82</f>
        <v>41717</v>
      </c>
      <c r="B292" s="14">
        <v>1188.17</v>
      </c>
      <c r="C292" s="14">
        <v>1035.93</v>
      </c>
      <c r="D292" s="14">
        <v>1004.03</v>
      </c>
      <c r="E292" s="14">
        <v>987.55</v>
      </c>
      <c r="F292" s="14">
        <v>998.05</v>
      </c>
      <c r="G292" s="14">
        <v>1098.13</v>
      </c>
      <c r="H292" s="14">
        <v>1246.14</v>
      </c>
      <c r="I292" s="14">
        <v>1382.56</v>
      </c>
      <c r="J292" s="14">
        <v>1490.95</v>
      </c>
      <c r="K292" s="14">
        <v>1578.17</v>
      </c>
      <c r="L292" s="14">
        <v>1591.17</v>
      </c>
      <c r="M292" s="14">
        <v>1574.36</v>
      </c>
      <c r="N292" s="14">
        <v>1562.4</v>
      </c>
      <c r="O292" s="14">
        <v>1565.08</v>
      </c>
      <c r="P292" s="14">
        <v>1568.18</v>
      </c>
      <c r="Q292" s="14">
        <v>1553.13</v>
      </c>
      <c r="R292" s="14">
        <v>1500.34</v>
      </c>
      <c r="S292" s="14">
        <v>1467.8</v>
      </c>
      <c r="T292" s="14">
        <v>1475.04</v>
      </c>
      <c r="U292" s="14">
        <v>1538.78</v>
      </c>
      <c r="V292" s="14">
        <v>1571.19</v>
      </c>
      <c r="W292" s="14">
        <v>1584.24</v>
      </c>
      <c r="X292" s="14">
        <v>1452.25</v>
      </c>
      <c r="Y292" s="14">
        <v>1348.78</v>
      </c>
    </row>
    <row r="293" spans="1:25" ht="15.75">
      <c r="A293" s="9">
        <f>A$83</f>
        <v>41718</v>
      </c>
      <c r="B293" s="14">
        <v>1110.04</v>
      </c>
      <c r="C293" s="14">
        <v>1021.69</v>
      </c>
      <c r="D293" s="14">
        <v>996.43</v>
      </c>
      <c r="E293" s="14">
        <v>978.55</v>
      </c>
      <c r="F293" s="14">
        <v>994.27</v>
      </c>
      <c r="G293" s="14">
        <v>1043.51</v>
      </c>
      <c r="H293" s="14">
        <v>1110.95</v>
      </c>
      <c r="I293" s="14">
        <v>1359.49</v>
      </c>
      <c r="J293" s="14">
        <v>1466.25</v>
      </c>
      <c r="K293" s="14">
        <v>1576.35</v>
      </c>
      <c r="L293" s="14">
        <v>1588.55</v>
      </c>
      <c r="M293" s="14">
        <v>1585.27</v>
      </c>
      <c r="N293" s="14">
        <v>1565.35</v>
      </c>
      <c r="O293" s="14">
        <v>1565.13</v>
      </c>
      <c r="P293" s="14">
        <v>1572.93</v>
      </c>
      <c r="Q293" s="14">
        <v>1551.72</v>
      </c>
      <c r="R293" s="14">
        <v>1492.53</v>
      </c>
      <c r="S293" s="14">
        <v>1458.62</v>
      </c>
      <c r="T293" s="14">
        <v>1455.53</v>
      </c>
      <c r="U293" s="14">
        <v>1538.69</v>
      </c>
      <c r="V293" s="14">
        <v>1585.44</v>
      </c>
      <c r="W293" s="14">
        <v>1584.45</v>
      </c>
      <c r="X293" s="14">
        <v>1446.75</v>
      </c>
      <c r="Y293" s="14">
        <v>1365.57</v>
      </c>
    </row>
    <row r="294" spans="1:25" ht="15.75">
      <c r="A294" s="9">
        <f>A$84</f>
        <v>41719</v>
      </c>
      <c r="B294" s="14">
        <v>1176.96</v>
      </c>
      <c r="C294" s="14">
        <v>1037.87</v>
      </c>
      <c r="D294" s="14">
        <v>924.36</v>
      </c>
      <c r="E294" s="14">
        <v>997.14</v>
      </c>
      <c r="F294" s="14">
        <v>1035.64</v>
      </c>
      <c r="G294" s="14">
        <v>1093.49</v>
      </c>
      <c r="H294" s="14">
        <v>1255.26</v>
      </c>
      <c r="I294" s="14">
        <v>1367.94</v>
      </c>
      <c r="J294" s="14">
        <v>1447.19</v>
      </c>
      <c r="K294" s="14">
        <v>1601.3</v>
      </c>
      <c r="L294" s="14">
        <v>1601.79</v>
      </c>
      <c r="M294" s="14">
        <v>1597.14</v>
      </c>
      <c r="N294" s="14">
        <v>1562.13</v>
      </c>
      <c r="O294" s="14">
        <v>1560.43</v>
      </c>
      <c r="P294" s="14">
        <v>1548.97</v>
      </c>
      <c r="Q294" s="14">
        <v>1477.59</v>
      </c>
      <c r="R294" s="14">
        <v>1437.91</v>
      </c>
      <c r="S294" s="14">
        <v>1428.45</v>
      </c>
      <c r="T294" s="14">
        <v>1414.88</v>
      </c>
      <c r="U294" s="14">
        <v>1445.9</v>
      </c>
      <c r="V294" s="14">
        <v>1523.26</v>
      </c>
      <c r="W294" s="14">
        <v>1592.04</v>
      </c>
      <c r="X294" s="14">
        <v>1432.39</v>
      </c>
      <c r="Y294" s="14">
        <v>1323</v>
      </c>
    </row>
    <row r="295" spans="1:25" ht="15.75">
      <c r="A295" s="9">
        <f>A$85</f>
        <v>41720</v>
      </c>
      <c r="B295" s="14">
        <v>1311.04</v>
      </c>
      <c r="C295" s="14">
        <v>1266.51</v>
      </c>
      <c r="D295" s="14">
        <v>1212.69</v>
      </c>
      <c r="E295" s="14">
        <v>1150.41</v>
      </c>
      <c r="F295" s="14">
        <v>1131.24</v>
      </c>
      <c r="G295" s="14">
        <v>1131.75</v>
      </c>
      <c r="H295" s="14">
        <v>1105.37</v>
      </c>
      <c r="I295" s="14">
        <v>1150.31</v>
      </c>
      <c r="J295" s="14">
        <v>1287.14</v>
      </c>
      <c r="K295" s="14">
        <v>1364.12</v>
      </c>
      <c r="L295" s="14">
        <v>1450.86</v>
      </c>
      <c r="M295" s="14">
        <v>1444.3</v>
      </c>
      <c r="N295" s="14">
        <v>1381.22</v>
      </c>
      <c r="O295" s="14">
        <v>1360.54</v>
      </c>
      <c r="P295" s="14">
        <v>1358.56</v>
      </c>
      <c r="Q295" s="14">
        <v>1350.66</v>
      </c>
      <c r="R295" s="14">
        <v>1346</v>
      </c>
      <c r="S295" s="14">
        <v>1329.55</v>
      </c>
      <c r="T295" s="14">
        <v>1329.94</v>
      </c>
      <c r="U295" s="14">
        <v>1404.37</v>
      </c>
      <c r="V295" s="14">
        <v>1562.95</v>
      </c>
      <c r="W295" s="14">
        <v>1446.11</v>
      </c>
      <c r="X295" s="14">
        <v>1371.39</v>
      </c>
      <c r="Y295" s="14">
        <v>1279.8</v>
      </c>
    </row>
    <row r="296" spans="1:25" ht="15.75">
      <c r="A296" s="9">
        <f>A$86</f>
        <v>41721</v>
      </c>
      <c r="B296" s="14">
        <v>1255.1</v>
      </c>
      <c r="C296" s="14">
        <v>1137.42</v>
      </c>
      <c r="D296" s="14">
        <v>1066.02</v>
      </c>
      <c r="E296" s="14">
        <v>1055.23</v>
      </c>
      <c r="F296" s="14">
        <v>1056.46</v>
      </c>
      <c r="G296" s="14">
        <v>1056.58</v>
      </c>
      <c r="H296" s="14">
        <v>1145.24</v>
      </c>
      <c r="I296" s="14">
        <v>1107.46</v>
      </c>
      <c r="J296" s="14">
        <v>1105.42</v>
      </c>
      <c r="K296" s="14">
        <v>1255.16</v>
      </c>
      <c r="L296" s="14">
        <v>1276.21</v>
      </c>
      <c r="M296" s="14">
        <v>1289.91</v>
      </c>
      <c r="N296" s="14">
        <v>1283.43</v>
      </c>
      <c r="O296" s="14">
        <v>1281.27</v>
      </c>
      <c r="P296" s="14">
        <v>1285.12</v>
      </c>
      <c r="Q296" s="14">
        <v>1278.66</v>
      </c>
      <c r="R296" s="14">
        <v>1273.53</v>
      </c>
      <c r="S296" s="14">
        <v>1268.18</v>
      </c>
      <c r="T296" s="14">
        <v>1269.23</v>
      </c>
      <c r="U296" s="14">
        <v>1376.04</v>
      </c>
      <c r="V296" s="14">
        <v>1559.56</v>
      </c>
      <c r="W296" s="14">
        <v>1447.03</v>
      </c>
      <c r="X296" s="14">
        <v>1350.12</v>
      </c>
      <c r="Y296" s="14">
        <v>1273.6</v>
      </c>
    </row>
    <row r="297" spans="1:25" ht="15.75">
      <c r="A297" s="9">
        <f>A$87</f>
        <v>41722</v>
      </c>
      <c r="B297" s="14">
        <v>1297.3</v>
      </c>
      <c r="C297" s="14">
        <v>1173.06</v>
      </c>
      <c r="D297" s="14">
        <v>1152</v>
      </c>
      <c r="E297" s="14">
        <v>1143.68</v>
      </c>
      <c r="F297" s="14">
        <v>1140.59</v>
      </c>
      <c r="G297" s="14">
        <v>1159.72</v>
      </c>
      <c r="H297" s="14">
        <v>1343.59</v>
      </c>
      <c r="I297" s="14">
        <v>1408.52</v>
      </c>
      <c r="J297" s="14">
        <v>1584</v>
      </c>
      <c r="K297" s="14">
        <v>1934.29</v>
      </c>
      <c r="L297" s="14">
        <v>2051.48</v>
      </c>
      <c r="M297" s="14">
        <v>1971.37</v>
      </c>
      <c r="N297" s="14">
        <v>1739.15</v>
      </c>
      <c r="O297" s="14">
        <v>1849.88</v>
      </c>
      <c r="P297" s="14">
        <v>1734.88</v>
      </c>
      <c r="Q297" s="14">
        <v>1609.99</v>
      </c>
      <c r="R297" s="14">
        <v>1568.11</v>
      </c>
      <c r="S297" s="14">
        <v>1511.41</v>
      </c>
      <c r="T297" s="14">
        <v>1503.68</v>
      </c>
      <c r="U297" s="14">
        <v>1565.23</v>
      </c>
      <c r="V297" s="14">
        <v>1918.26</v>
      </c>
      <c r="W297" s="14">
        <v>1986.78</v>
      </c>
      <c r="X297" s="14">
        <v>1524.69</v>
      </c>
      <c r="Y297" s="14">
        <v>1358.42</v>
      </c>
    </row>
    <row r="298" spans="1:25" ht="15.75">
      <c r="A298" s="9">
        <f>A$88</f>
        <v>41723</v>
      </c>
      <c r="B298" s="14">
        <v>1184.68</v>
      </c>
      <c r="C298" s="14">
        <v>1144.84</v>
      </c>
      <c r="D298" s="14">
        <v>1115.95</v>
      </c>
      <c r="E298" s="14">
        <v>1114.85</v>
      </c>
      <c r="F298" s="14">
        <v>1135.28</v>
      </c>
      <c r="G298" s="14">
        <v>1147.39</v>
      </c>
      <c r="H298" s="14">
        <v>1110.73</v>
      </c>
      <c r="I298" s="14">
        <v>1212.7</v>
      </c>
      <c r="J298" s="14">
        <v>1375.65</v>
      </c>
      <c r="K298" s="14">
        <v>1541.11</v>
      </c>
      <c r="L298" s="14">
        <v>1565.81</v>
      </c>
      <c r="M298" s="14">
        <v>1558.58</v>
      </c>
      <c r="N298" s="14">
        <v>1497.43</v>
      </c>
      <c r="O298" s="14">
        <v>1499.2</v>
      </c>
      <c r="P298" s="14">
        <v>1493.81</v>
      </c>
      <c r="Q298" s="14">
        <v>1395.64</v>
      </c>
      <c r="R298" s="14">
        <v>1373.22</v>
      </c>
      <c r="S298" s="14">
        <v>1356.93</v>
      </c>
      <c r="T298" s="14">
        <v>1353.84</v>
      </c>
      <c r="U298" s="14">
        <v>1366.54</v>
      </c>
      <c r="V298" s="14">
        <v>1560.53</v>
      </c>
      <c r="W298" s="14">
        <v>1575.1</v>
      </c>
      <c r="X298" s="14">
        <v>1382.3</v>
      </c>
      <c r="Y298" s="14">
        <v>1311.96</v>
      </c>
    </row>
    <row r="299" spans="1:25" ht="15.75">
      <c r="A299" s="9">
        <f>A$89</f>
        <v>41724</v>
      </c>
      <c r="B299" s="14">
        <v>1134.19</v>
      </c>
      <c r="C299" s="14">
        <v>1070.54</v>
      </c>
      <c r="D299" s="14">
        <v>973.48</v>
      </c>
      <c r="E299" s="14">
        <v>970.1</v>
      </c>
      <c r="F299" s="14">
        <v>993.38</v>
      </c>
      <c r="G299" s="14">
        <v>1034.56</v>
      </c>
      <c r="H299" s="14">
        <v>1033.87</v>
      </c>
      <c r="I299" s="14">
        <v>1228.78</v>
      </c>
      <c r="J299" s="14">
        <v>1415.85</v>
      </c>
      <c r="K299" s="14">
        <v>1584.97</v>
      </c>
      <c r="L299" s="14">
        <v>1583.84</v>
      </c>
      <c r="M299" s="14">
        <v>1577.56</v>
      </c>
      <c r="N299" s="14">
        <v>1534.16</v>
      </c>
      <c r="O299" s="14">
        <v>1539.8</v>
      </c>
      <c r="P299" s="14">
        <v>1495.19</v>
      </c>
      <c r="Q299" s="14">
        <v>1410.36</v>
      </c>
      <c r="R299" s="14">
        <v>1364.15</v>
      </c>
      <c r="S299" s="14">
        <v>1324.15</v>
      </c>
      <c r="T299" s="14">
        <v>1302.35</v>
      </c>
      <c r="U299" s="14">
        <v>1359.03</v>
      </c>
      <c r="V299" s="14">
        <v>1491.96</v>
      </c>
      <c r="W299" s="14">
        <v>1575.32</v>
      </c>
      <c r="X299" s="14">
        <v>1350.15</v>
      </c>
      <c r="Y299" s="14">
        <v>1248.17</v>
      </c>
    </row>
    <row r="300" spans="1:25" ht="15.75">
      <c r="A300" s="9">
        <f>A$90</f>
        <v>41725</v>
      </c>
      <c r="B300" s="14">
        <v>1147.16</v>
      </c>
      <c r="C300" s="14">
        <v>1109.21</v>
      </c>
      <c r="D300" s="14">
        <v>1062.01</v>
      </c>
      <c r="E300" s="14">
        <v>1052.92</v>
      </c>
      <c r="F300" s="14">
        <v>1091.05</v>
      </c>
      <c r="G300" s="14">
        <v>1114.26</v>
      </c>
      <c r="H300" s="14">
        <v>1140.95</v>
      </c>
      <c r="I300" s="14">
        <v>1212.76</v>
      </c>
      <c r="J300" s="14">
        <v>1412.51</v>
      </c>
      <c r="K300" s="14">
        <v>1589.49</v>
      </c>
      <c r="L300" s="14">
        <v>1589.49</v>
      </c>
      <c r="M300" s="14">
        <v>1538.04</v>
      </c>
      <c r="N300" s="14">
        <v>1412.25</v>
      </c>
      <c r="O300" s="14">
        <v>1409.19</v>
      </c>
      <c r="P300" s="14">
        <v>1425.51</v>
      </c>
      <c r="Q300" s="14">
        <v>1389.92</v>
      </c>
      <c r="R300" s="14">
        <v>1333.02</v>
      </c>
      <c r="S300" s="14">
        <v>1301.42</v>
      </c>
      <c r="T300" s="14">
        <v>1260.6</v>
      </c>
      <c r="U300" s="14">
        <v>1367.05</v>
      </c>
      <c r="V300" s="14">
        <v>1513.6</v>
      </c>
      <c r="W300" s="14">
        <v>1551.36</v>
      </c>
      <c r="X300" s="14">
        <v>1343.92</v>
      </c>
      <c r="Y300" s="14">
        <v>1226.45</v>
      </c>
    </row>
    <row r="301" spans="1:25" ht="15.75">
      <c r="A301" s="9">
        <f>A$91</f>
        <v>41726</v>
      </c>
      <c r="B301" s="14">
        <v>1105.36</v>
      </c>
      <c r="C301" s="14">
        <v>1049.3</v>
      </c>
      <c r="D301" s="14">
        <v>1001.39</v>
      </c>
      <c r="E301" s="14">
        <v>997.83</v>
      </c>
      <c r="F301" s="14">
        <v>1008.54</v>
      </c>
      <c r="G301" s="14">
        <v>1077.49</v>
      </c>
      <c r="H301" s="14">
        <v>1100.51</v>
      </c>
      <c r="I301" s="14">
        <v>1154.03</v>
      </c>
      <c r="J301" s="14">
        <v>1274.49</v>
      </c>
      <c r="K301" s="14">
        <v>1414.25</v>
      </c>
      <c r="L301" s="14">
        <v>1434.79</v>
      </c>
      <c r="M301" s="14">
        <v>1413.46</v>
      </c>
      <c r="N301" s="14">
        <v>1381.05</v>
      </c>
      <c r="O301" s="14">
        <v>1374.74</v>
      </c>
      <c r="P301" s="14">
        <v>1347.77</v>
      </c>
      <c r="Q301" s="14">
        <v>1283.07</v>
      </c>
      <c r="R301" s="14">
        <v>1262.15</v>
      </c>
      <c r="S301" s="14">
        <v>1227.73</v>
      </c>
      <c r="T301" s="14">
        <v>1231.67</v>
      </c>
      <c r="U301" s="14">
        <v>1251.78</v>
      </c>
      <c r="V301" s="14">
        <v>1389.95</v>
      </c>
      <c r="W301" s="14">
        <v>1466.17</v>
      </c>
      <c r="X301" s="14">
        <v>1301.56</v>
      </c>
      <c r="Y301" s="14">
        <v>1140.71</v>
      </c>
    </row>
    <row r="302" spans="1:25" ht="15.75">
      <c r="A302" s="9">
        <f>A$92</f>
        <v>41727</v>
      </c>
      <c r="B302" s="14">
        <v>1144.34</v>
      </c>
      <c r="C302" s="14">
        <v>1108.1</v>
      </c>
      <c r="D302" s="14">
        <v>984.84</v>
      </c>
      <c r="E302" s="14">
        <v>959</v>
      </c>
      <c r="F302" s="14">
        <v>952.12</v>
      </c>
      <c r="G302" s="14">
        <v>994.21</v>
      </c>
      <c r="H302" s="14">
        <v>1108.44</v>
      </c>
      <c r="I302" s="14">
        <v>440.68</v>
      </c>
      <c r="J302" s="14">
        <v>1021.92</v>
      </c>
      <c r="K302" s="14">
        <v>1209.67</v>
      </c>
      <c r="L302" s="14">
        <v>1288.58</v>
      </c>
      <c r="M302" s="14">
        <v>1308.26</v>
      </c>
      <c r="N302" s="14">
        <v>1250.79</v>
      </c>
      <c r="O302" s="14">
        <v>1226.55</v>
      </c>
      <c r="P302" s="14">
        <v>1221.45</v>
      </c>
      <c r="Q302" s="14">
        <v>1203.59</v>
      </c>
      <c r="R302" s="14">
        <v>1199.93</v>
      </c>
      <c r="S302" s="14">
        <v>1192.27</v>
      </c>
      <c r="T302" s="14">
        <v>1198.19</v>
      </c>
      <c r="U302" s="14">
        <v>1229.52</v>
      </c>
      <c r="V302" s="14">
        <v>1345.42</v>
      </c>
      <c r="W302" s="14">
        <v>1342.16</v>
      </c>
      <c r="X302" s="14">
        <v>1270.11</v>
      </c>
      <c r="Y302" s="14">
        <v>1137.21</v>
      </c>
    </row>
    <row r="303" spans="1:25" ht="15.75">
      <c r="A303" s="9">
        <f>A$93</f>
        <v>41728</v>
      </c>
      <c r="B303" s="14">
        <v>1152.8</v>
      </c>
      <c r="C303" s="14">
        <v>1101.25</v>
      </c>
      <c r="D303" s="14">
        <v>1052.23</v>
      </c>
      <c r="E303" s="14">
        <v>1038.52</v>
      </c>
      <c r="F303" s="14">
        <v>1038.59</v>
      </c>
      <c r="G303" s="14">
        <v>1038.81</v>
      </c>
      <c r="H303" s="14">
        <v>1029.78</v>
      </c>
      <c r="I303" s="14">
        <v>968.79</v>
      </c>
      <c r="J303" s="14">
        <v>1024.28</v>
      </c>
      <c r="K303" s="14">
        <v>1070.65</v>
      </c>
      <c r="L303" s="14">
        <v>1229.97</v>
      </c>
      <c r="M303" s="14">
        <v>1238.72</v>
      </c>
      <c r="N303" s="14">
        <v>1241.87</v>
      </c>
      <c r="O303" s="14">
        <v>1225.69</v>
      </c>
      <c r="P303" s="14">
        <v>1225.03</v>
      </c>
      <c r="Q303" s="14">
        <v>1198.94</v>
      </c>
      <c r="R303" s="14">
        <v>1185.58</v>
      </c>
      <c r="S303" s="14">
        <v>1174.89</v>
      </c>
      <c r="T303" s="14">
        <v>1190.48</v>
      </c>
      <c r="U303" s="14">
        <v>1266.88</v>
      </c>
      <c r="V303" s="14">
        <v>1393.12</v>
      </c>
      <c r="W303" s="14">
        <v>1385.68</v>
      </c>
      <c r="X303" s="14">
        <v>1328.78</v>
      </c>
      <c r="Y303" s="14">
        <v>1206.43</v>
      </c>
    </row>
    <row r="304" spans="1:25" ht="15.75">
      <c r="A304" s="9">
        <f>A$94</f>
        <v>41729</v>
      </c>
      <c r="B304" s="14">
        <v>1144.37</v>
      </c>
      <c r="C304" s="14">
        <v>1109.96</v>
      </c>
      <c r="D304" s="14">
        <v>1035.89</v>
      </c>
      <c r="E304" s="14">
        <v>999.97</v>
      </c>
      <c r="F304" s="14">
        <v>1025.63</v>
      </c>
      <c r="G304" s="14">
        <v>1085.4</v>
      </c>
      <c r="H304" s="14">
        <v>1133.65</v>
      </c>
      <c r="I304" s="14">
        <v>1182.1</v>
      </c>
      <c r="J304" s="14">
        <v>1357.42</v>
      </c>
      <c r="K304" s="14">
        <v>1589.27</v>
      </c>
      <c r="L304" s="14">
        <v>1596.28</v>
      </c>
      <c r="M304" s="14">
        <v>1603.9</v>
      </c>
      <c r="N304" s="14">
        <v>1572.6</v>
      </c>
      <c r="O304" s="14">
        <v>1558.64</v>
      </c>
      <c r="P304" s="14">
        <v>1518.51</v>
      </c>
      <c r="Q304" s="14">
        <v>1436.86</v>
      </c>
      <c r="R304" s="14">
        <v>1422.27</v>
      </c>
      <c r="S304" s="14">
        <v>1383.88</v>
      </c>
      <c r="T304" s="14">
        <v>1381.47</v>
      </c>
      <c r="U304" s="14">
        <v>1407.36</v>
      </c>
      <c r="V304" s="14">
        <v>1534.17</v>
      </c>
      <c r="W304" s="14">
        <v>1579.02</v>
      </c>
      <c r="X304" s="14">
        <v>1367.03</v>
      </c>
      <c r="Y304" s="14">
        <v>1209.73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41699</v>
      </c>
      <c r="B308" s="14">
        <v>1550.52</v>
      </c>
      <c r="C308" s="14">
        <v>1502.58</v>
      </c>
      <c r="D308" s="14">
        <v>1462.23</v>
      </c>
      <c r="E308" s="14">
        <v>1414.45</v>
      </c>
      <c r="F308" s="14">
        <v>1433.02</v>
      </c>
      <c r="G308" s="14">
        <v>1440.09</v>
      </c>
      <c r="H308" s="14">
        <v>1451.11</v>
      </c>
      <c r="I308" s="14">
        <v>1502.29</v>
      </c>
      <c r="J308" s="14">
        <v>1596.12</v>
      </c>
      <c r="K308" s="14">
        <v>1663.09</v>
      </c>
      <c r="L308" s="14">
        <v>1698.88</v>
      </c>
      <c r="M308" s="14">
        <v>1705.2</v>
      </c>
      <c r="N308" s="14">
        <v>1672.75</v>
      </c>
      <c r="O308" s="14">
        <v>1661.41</v>
      </c>
      <c r="P308" s="14">
        <v>1632.84</v>
      </c>
      <c r="Q308" s="14">
        <v>1627.54</v>
      </c>
      <c r="R308" s="14">
        <v>1606.41</v>
      </c>
      <c r="S308" s="14">
        <v>1600.68</v>
      </c>
      <c r="T308" s="14">
        <v>1638.61</v>
      </c>
      <c r="U308" s="14">
        <v>1723.28</v>
      </c>
      <c r="V308" s="14">
        <v>1765.25</v>
      </c>
      <c r="W308" s="14">
        <v>1721.26</v>
      </c>
      <c r="X308" s="14">
        <v>1669.22</v>
      </c>
      <c r="Y308" s="14">
        <v>1570.4</v>
      </c>
    </row>
    <row r="309" spans="1:25" ht="15.75">
      <c r="A309" s="9">
        <f>A$65</f>
        <v>41700</v>
      </c>
      <c r="B309" s="14">
        <v>1490.87</v>
      </c>
      <c r="C309" s="14">
        <v>1384.44</v>
      </c>
      <c r="D309" s="14">
        <v>1349.01</v>
      </c>
      <c r="E309" s="14">
        <v>1330.59</v>
      </c>
      <c r="F309" s="14">
        <v>1324.62</v>
      </c>
      <c r="G309" s="14">
        <v>1320.1</v>
      </c>
      <c r="H309" s="14">
        <v>1329.56</v>
      </c>
      <c r="I309" s="14">
        <v>1324.92</v>
      </c>
      <c r="J309" s="14">
        <v>1365.04</v>
      </c>
      <c r="K309" s="14">
        <v>1504.22</v>
      </c>
      <c r="L309" s="14">
        <v>1562.14</v>
      </c>
      <c r="M309" s="14">
        <v>1588.79</v>
      </c>
      <c r="N309" s="14">
        <v>1580.92</v>
      </c>
      <c r="O309" s="14">
        <v>1565.85</v>
      </c>
      <c r="P309" s="14">
        <v>1560.9</v>
      </c>
      <c r="Q309" s="14">
        <v>1552.21</v>
      </c>
      <c r="R309" s="14">
        <v>1548.46</v>
      </c>
      <c r="S309" s="14">
        <v>1540.17</v>
      </c>
      <c r="T309" s="14">
        <v>1581.41</v>
      </c>
      <c r="U309" s="14">
        <v>1687.54</v>
      </c>
      <c r="V309" s="14">
        <v>1706.77</v>
      </c>
      <c r="W309" s="14">
        <v>1678.45</v>
      </c>
      <c r="X309" s="14">
        <v>1620.26</v>
      </c>
      <c r="Y309" s="14">
        <v>1519.31</v>
      </c>
    </row>
    <row r="310" spans="1:25" ht="15.75">
      <c r="A310" s="9">
        <f>A$66</f>
        <v>41701</v>
      </c>
      <c r="B310" s="14">
        <v>1426.95</v>
      </c>
      <c r="C310" s="14">
        <v>1373.53</v>
      </c>
      <c r="D310" s="14">
        <v>1334.95</v>
      </c>
      <c r="E310" s="14">
        <v>1343.83</v>
      </c>
      <c r="F310" s="14">
        <v>1347.08</v>
      </c>
      <c r="G310" s="14">
        <v>1335.61</v>
      </c>
      <c r="H310" s="14">
        <v>1422.14</v>
      </c>
      <c r="I310" s="14">
        <v>1621.04</v>
      </c>
      <c r="J310" s="14">
        <v>1713.92</v>
      </c>
      <c r="K310" s="14">
        <v>1811.61</v>
      </c>
      <c r="L310" s="14">
        <v>1847.99</v>
      </c>
      <c r="M310" s="14">
        <v>1839.03</v>
      </c>
      <c r="N310" s="14">
        <v>1790.31</v>
      </c>
      <c r="O310" s="14">
        <v>1788.71</v>
      </c>
      <c r="P310" s="14">
        <v>1786.8</v>
      </c>
      <c r="Q310" s="14">
        <v>1744.43</v>
      </c>
      <c r="R310" s="14">
        <v>1700.67</v>
      </c>
      <c r="S310" s="14">
        <v>1674.33</v>
      </c>
      <c r="T310" s="14">
        <v>1673.81</v>
      </c>
      <c r="U310" s="14">
        <v>1774.99</v>
      </c>
      <c r="V310" s="14">
        <v>1845.66</v>
      </c>
      <c r="W310" s="14">
        <v>1796.92</v>
      </c>
      <c r="X310" s="14">
        <v>1655.7</v>
      </c>
      <c r="Y310" s="14">
        <v>1510.52</v>
      </c>
    </row>
    <row r="311" spans="1:25" ht="15.75">
      <c r="A311" s="9">
        <f>A$67</f>
        <v>41702</v>
      </c>
      <c r="B311" s="14">
        <v>1418</v>
      </c>
      <c r="C311" s="14">
        <v>1345.8</v>
      </c>
      <c r="D311" s="14">
        <v>1337.3</v>
      </c>
      <c r="E311" s="14">
        <v>1323.53</v>
      </c>
      <c r="F311" s="14">
        <v>1332.5</v>
      </c>
      <c r="G311" s="14">
        <v>1340.13</v>
      </c>
      <c r="H311" s="14">
        <v>1429.64</v>
      </c>
      <c r="I311" s="14">
        <v>1615.78</v>
      </c>
      <c r="J311" s="14">
        <v>1677.47</v>
      </c>
      <c r="K311" s="14">
        <v>1789.08</v>
      </c>
      <c r="L311" s="14">
        <v>1782.13</v>
      </c>
      <c r="M311" s="14">
        <v>1772.68</v>
      </c>
      <c r="N311" s="14">
        <v>1732.52</v>
      </c>
      <c r="O311" s="14">
        <v>1732.82</v>
      </c>
      <c r="P311" s="14">
        <v>1734.57</v>
      </c>
      <c r="Q311" s="14">
        <v>1693.29</v>
      </c>
      <c r="R311" s="14">
        <v>1665.13</v>
      </c>
      <c r="S311" s="14">
        <v>1657.03</v>
      </c>
      <c r="T311" s="14">
        <v>1654.88</v>
      </c>
      <c r="U311" s="14">
        <v>1724.02</v>
      </c>
      <c r="V311" s="14">
        <v>1795.79</v>
      </c>
      <c r="W311" s="14">
        <v>1765.26</v>
      </c>
      <c r="X311" s="14">
        <v>1639.32</v>
      </c>
      <c r="Y311" s="14">
        <v>1522.27</v>
      </c>
    </row>
    <row r="312" spans="1:25" ht="15.75">
      <c r="A312" s="9">
        <f>A$68</f>
        <v>41703</v>
      </c>
      <c r="B312" s="14">
        <v>1391.95</v>
      </c>
      <c r="C312" s="14">
        <v>1339.02</v>
      </c>
      <c r="D312" s="14">
        <v>1321.67</v>
      </c>
      <c r="E312" s="14">
        <v>1313.29</v>
      </c>
      <c r="F312" s="14">
        <v>1322.91</v>
      </c>
      <c r="G312" s="14">
        <v>1348.69</v>
      </c>
      <c r="H312" s="14">
        <v>1463.66</v>
      </c>
      <c r="I312" s="14">
        <v>1608.47</v>
      </c>
      <c r="J312" s="14">
        <v>1690.15</v>
      </c>
      <c r="K312" s="14">
        <v>1762.79</v>
      </c>
      <c r="L312" s="14">
        <v>1778.96</v>
      </c>
      <c r="M312" s="14">
        <v>1763.03</v>
      </c>
      <c r="N312" s="14">
        <v>1737.28</v>
      </c>
      <c r="O312" s="14">
        <v>1750.67</v>
      </c>
      <c r="P312" s="14">
        <v>1743.91</v>
      </c>
      <c r="Q312" s="14">
        <v>1711.2</v>
      </c>
      <c r="R312" s="14">
        <v>1681.51</v>
      </c>
      <c r="S312" s="14">
        <v>1660.96</v>
      </c>
      <c r="T312" s="14">
        <v>1665.98</v>
      </c>
      <c r="U312" s="14">
        <v>1760.41</v>
      </c>
      <c r="V312" s="14">
        <v>1820.89</v>
      </c>
      <c r="W312" s="14">
        <v>1761.89</v>
      </c>
      <c r="X312" s="14">
        <v>1664.6</v>
      </c>
      <c r="Y312" s="14">
        <v>1517.43</v>
      </c>
    </row>
    <row r="313" spans="1:25" ht="15.75">
      <c r="A313" s="9">
        <f>A$69</f>
        <v>41704</v>
      </c>
      <c r="B313" s="14">
        <v>1348</v>
      </c>
      <c r="C313" s="14">
        <v>1303.37</v>
      </c>
      <c r="D313" s="14">
        <v>1276.13</v>
      </c>
      <c r="E313" s="14">
        <v>1263.36</v>
      </c>
      <c r="F313" s="14">
        <v>1288.91</v>
      </c>
      <c r="G313" s="14">
        <v>1335.59</v>
      </c>
      <c r="H313" s="14">
        <v>1417.57</v>
      </c>
      <c r="I313" s="14">
        <v>1596.36</v>
      </c>
      <c r="J313" s="14">
        <v>1688.85</v>
      </c>
      <c r="K313" s="14">
        <v>1815.45</v>
      </c>
      <c r="L313" s="14">
        <v>1830.19</v>
      </c>
      <c r="M313" s="14">
        <v>1745.34</v>
      </c>
      <c r="N313" s="14">
        <v>1715.37</v>
      </c>
      <c r="O313" s="14">
        <v>1720.79</v>
      </c>
      <c r="P313" s="14">
        <v>1728.99</v>
      </c>
      <c r="Q313" s="14">
        <v>1704.17</v>
      </c>
      <c r="R313" s="14">
        <v>1666.64</v>
      </c>
      <c r="S313" s="14">
        <v>1660.01</v>
      </c>
      <c r="T313" s="14">
        <v>1677.61</v>
      </c>
      <c r="U313" s="14">
        <v>1780.05</v>
      </c>
      <c r="V313" s="14">
        <v>1781.35</v>
      </c>
      <c r="W313" s="14">
        <v>1747.88</v>
      </c>
      <c r="X313" s="14">
        <v>1671.75</v>
      </c>
      <c r="Y313" s="14">
        <v>1531.48</v>
      </c>
    </row>
    <row r="314" spans="1:25" ht="15.75">
      <c r="A314" s="9">
        <f>A$70</f>
        <v>41705</v>
      </c>
      <c r="B314" s="14">
        <v>1425.19</v>
      </c>
      <c r="C314" s="14">
        <v>1385.42</v>
      </c>
      <c r="D314" s="14">
        <v>1355.15</v>
      </c>
      <c r="E314" s="14">
        <v>1348.25</v>
      </c>
      <c r="F314" s="14">
        <v>1361.42</v>
      </c>
      <c r="G314" s="14">
        <v>1406.53</v>
      </c>
      <c r="H314" s="14">
        <v>1462.8</v>
      </c>
      <c r="I314" s="14">
        <v>1589.88</v>
      </c>
      <c r="J314" s="14">
        <v>1699.5</v>
      </c>
      <c r="K314" s="14">
        <v>1846.76</v>
      </c>
      <c r="L314" s="14">
        <v>1839.37</v>
      </c>
      <c r="M314" s="14">
        <v>1803.07</v>
      </c>
      <c r="N314" s="14">
        <v>1752.21</v>
      </c>
      <c r="O314" s="14">
        <v>1742.65</v>
      </c>
      <c r="P314" s="14">
        <v>1714.92</v>
      </c>
      <c r="Q314" s="14">
        <v>1663.17</v>
      </c>
      <c r="R314" s="14">
        <v>1648.62</v>
      </c>
      <c r="S314" s="14">
        <v>1631.68</v>
      </c>
      <c r="T314" s="14">
        <v>1636.88</v>
      </c>
      <c r="U314" s="14">
        <v>1728.67</v>
      </c>
      <c r="V314" s="14">
        <v>1835.46</v>
      </c>
      <c r="W314" s="14">
        <v>1771.64</v>
      </c>
      <c r="X314" s="14">
        <v>1653.75</v>
      </c>
      <c r="Y314" s="14">
        <v>1536.46</v>
      </c>
    </row>
    <row r="315" spans="1:25" ht="15.75">
      <c r="A315" s="9">
        <f>A$71</f>
        <v>41706</v>
      </c>
      <c r="B315" s="14">
        <v>1515.89</v>
      </c>
      <c r="C315" s="14">
        <v>1462.06</v>
      </c>
      <c r="D315" s="14">
        <v>1442.16</v>
      </c>
      <c r="E315" s="14">
        <v>1393.45</v>
      </c>
      <c r="F315" s="14">
        <v>1337.38</v>
      </c>
      <c r="G315" s="14">
        <v>1327.5</v>
      </c>
      <c r="H315" s="14">
        <v>1341.4</v>
      </c>
      <c r="I315" s="14">
        <v>1430.96</v>
      </c>
      <c r="J315" s="14">
        <v>1461.84</v>
      </c>
      <c r="K315" s="14">
        <v>1554.82</v>
      </c>
      <c r="L315" s="14">
        <v>1617.36</v>
      </c>
      <c r="M315" s="14">
        <v>1623.93</v>
      </c>
      <c r="N315" s="14">
        <v>1613.29</v>
      </c>
      <c r="O315" s="14">
        <v>1600.79</v>
      </c>
      <c r="P315" s="14">
        <v>1586.07</v>
      </c>
      <c r="Q315" s="14">
        <v>1562.39</v>
      </c>
      <c r="R315" s="14">
        <v>1538.66</v>
      </c>
      <c r="S315" s="14">
        <v>1512.38</v>
      </c>
      <c r="T315" s="14">
        <v>1552.89</v>
      </c>
      <c r="U315" s="14">
        <v>1672.98</v>
      </c>
      <c r="V315" s="14">
        <v>1735.67</v>
      </c>
      <c r="W315" s="14">
        <v>1710.11</v>
      </c>
      <c r="X315" s="14">
        <v>1654.33</v>
      </c>
      <c r="Y315" s="14">
        <v>1519.64</v>
      </c>
    </row>
    <row r="316" spans="1:25" ht="15.75">
      <c r="A316" s="9">
        <f>A$72</f>
        <v>41707</v>
      </c>
      <c r="B316" s="14">
        <v>1530.7</v>
      </c>
      <c r="C316" s="14">
        <v>1482.76</v>
      </c>
      <c r="D316" s="14">
        <v>1423.9</v>
      </c>
      <c r="E316" s="14">
        <v>1410.44</v>
      </c>
      <c r="F316" s="14">
        <v>1354.91</v>
      </c>
      <c r="G316" s="14">
        <v>1346.09</v>
      </c>
      <c r="H316" s="14">
        <v>1421.77</v>
      </c>
      <c r="I316" s="14">
        <v>1453.18</v>
      </c>
      <c r="J316" s="14">
        <v>1486.43</v>
      </c>
      <c r="K316" s="14">
        <v>1543.4</v>
      </c>
      <c r="L316" s="14">
        <v>1601.25</v>
      </c>
      <c r="M316" s="14">
        <v>1612.89</v>
      </c>
      <c r="N316" s="14">
        <v>1601.75</v>
      </c>
      <c r="O316" s="14">
        <v>1581.36</v>
      </c>
      <c r="P316" s="14">
        <v>1566.66</v>
      </c>
      <c r="Q316" s="14">
        <v>1559.56</v>
      </c>
      <c r="R316" s="14">
        <v>1549.01</v>
      </c>
      <c r="S316" s="14">
        <v>1539.41</v>
      </c>
      <c r="T316" s="14">
        <v>1570.62</v>
      </c>
      <c r="U316" s="14">
        <v>1674.95</v>
      </c>
      <c r="V316" s="14">
        <v>1747.29</v>
      </c>
      <c r="W316" s="14">
        <v>1717.59</v>
      </c>
      <c r="X316" s="14">
        <v>1646.05</v>
      </c>
      <c r="Y316" s="14">
        <v>1536.2</v>
      </c>
    </row>
    <row r="317" spans="1:25" ht="15.75">
      <c r="A317" s="9">
        <f>A$73</f>
        <v>41708</v>
      </c>
      <c r="B317" s="14">
        <v>1544.05</v>
      </c>
      <c r="C317" s="14">
        <v>1433.97</v>
      </c>
      <c r="D317" s="14">
        <v>1358.44</v>
      </c>
      <c r="E317" s="14">
        <v>1336.67</v>
      </c>
      <c r="F317" s="14">
        <v>1334.22</v>
      </c>
      <c r="G317" s="14">
        <v>1337.23</v>
      </c>
      <c r="H317" s="14">
        <v>1407.34</v>
      </c>
      <c r="I317" s="14">
        <v>1475.33</v>
      </c>
      <c r="J317" s="14">
        <v>1536.63</v>
      </c>
      <c r="K317" s="14">
        <v>1611.52</v>
      </c>
      <c r="L317" s="14">
        <v>1643.09</v>
      </c>
      <c r="M317" s="14">
        <v>1648.65</v>
      </c>
      <c r="N317" s="14">
        <v>1633.55</v>
      </c>
      <c r="O317" s="14">
        <v>1622.64</v>
      </c>
      <c r="P317" s="14">
        <v>1620.83</v>
      </c>
      <c r="Q317" s="14">
        <v>1613.28</v>
      </c>
      <c r="R317" s="14">
        <v>1607.08</v>
      </c>
      <c r="S317" s="14">
        <v>1580.28</v>
      </c>
      <c r="T317" s="14">
        <v>1633.32</v>
      </c>
      <c r="U317" s="14">
        <v>1750.7</v>
      </c>
      <c r="V317" s="14">
        <v>1806.65</v>
      </c>
      <c r="W317" s="14">
        <v>1758.56</v>
      </c>
      <c r="X317" s="14">
        <v>1682.38</v>
      </c>
      <c r="Y317" s="14">
        <v>1610.28</v>
      </c>
    </row>
    <row r="318" spans="1:25" ht="15.75">
      <c r="A318" s="9">
        <f>A$74</f>
        <v>41709</v>
      </c>
      <c r="B318" s="14">
        <v>1474.79</v>
      </c>
      <c r="C318" s="14">
        <v>1316.98</v>
      </c>
      <c r="D318" s="14">
        <v>1270.09</v>
      </c>
      <c r="E318" s="14">
        <v>1253.97</v>
      </c>
      <c r="F318" s="14">
        <v>1257</v>
      </c>
      <c r="G318" s="14">
        <v>1304.1</v>
      </c>
      <c r="H318" s="14">
        <v>1519.17</v>
      </c>
      <c r="I318" s="14">
        <v>1652.41</v>
      </c>
      <c r="J318" s="14">
        <v>1753.61</v>
      </c>
      <c r="K318" s="14">
        <v>1918.23</v>
      </c>
      <c r="L318" s="14">
        <v>1893.51</v>
      </c>
      <c r="M318" s="14">
        <v>1909.28</v>
      </c>
      <c r="N318" s="14">
        <v>1796.62</v>
      </c>
      <c r="O318" s="14">
        <v>1811.21</v>
      </c>
      <c r="P318" s="14">
        <v>1805.23</v>
      </c>
      <c r="Q318" s="14">
        <v>1761.93</v>
      </c>
      <c r="R318" s="14">
        <v>1719.25</v>
      </c>
      <c r="S318" s="14">
        <v>1687.15</v>
      </c>
      <c r="T318" s="14">
        <v>1700.05</v>
      </c>
      <c r="U318" s="14">
        <v>1817.28</v>
      </c>
      <c r="V318" s="14">
        <v>1826.48</v>
      </c>
      <c r="W318" s="14">
        <v>1837.34</v>
      </c>
      <c r="X318" s="14">
        <v>1686.02</v>
      </c>
      <c r="Y318" s="14">
        <v>1614.37</v>
      </c>
    </row>
    <row r="319" spans="1:25" ht="15.75">
      <c r="A319" s="9">
        <f>A$75</f>
        <v>41710</v>
      </c>
      <c r="B319" s="14">
        <v>1461.54</v>
      </c>
      <c r="C319" s="14">
        <v>1329.35</v>
      </c>
      <c r="D319" s="14">
        <v>1301.08</v>
      </c>
      <c r="E319" s="14">
        <v>1301.91</v>
      </c>
      <c r="F319" s="14">
        <v>1310.17</v>
      </c>
      <c r="G319" s="14">
        <v>1381.47</v>
      </c>
      <c r="H319" s="14">
        <v>1529.54</v>
      </c>
      <c r="I319" s="14">
        <v>1668.28</v>
      </c>
      <c r="J319" s="14">
        <v>1748.68</v>
      </c>
      <c r="K319" s="14">
        <v>1895.02</v>
      </c>
      <c r="L319" s="14">
        <v>1919.39</v>
      </c>
      <c r="M319" s="14">
        <v>1910.86</v>
      </c>
      <c r="N319" s="14">
        <v>1795.99</v>
      </c>
      <c r="O319" s="14">
        <v>1797.2</v>
      </c>
      <c r="P319" s="14">
        <v>1784.6</v>
      </c>
      <c r="Q319" s="14">
        <v>1720.44</v>
      </c>
      <c r="R319" s="14">
        <v>1710.54</v>
      </c>
      <c r="S319" s="14">
        <v>1698.29</v>
      </c>
      <c r="T319" s="14">
        <v>1707.87</v>
      </c>
      <c r="U319" s="14">
        <v>1793.77</v>
      </c>
      <c r="V319" s="14">
        <v>1867.09</v>
      </c>
      <c r="W319" s="14">
        <v>1813.93</v>
      </c>
      <c r="X319" s="14">
        <v>1704.46</v>
      </c>
      <c r="Y319" s="14">
        <v>1623.21</v>
      </c>
    </row>
    <row r="320" spans="1:25" ht="15.75">
      <c r="A320" s="9">
        <f>A$76</f>
        <v>41711</v>
      </c>
      <c r="B320" s="14">
        <v>1444.23</v>
      </c>
      <c r="C320" s="14">
        <v>1312.27</v>
      </c>
      <c r="D320" s="14">
        <v>1299.7</v>
      </c>
      <c r="E320" s="14">
        <v>1298.78</v>
      </c>
      <c r="F320" s="14">
        <v>1304.59</v>
      </c>
      <c r="G320" s="14">
        <v>1382.21</v>
      </c>
      <c r="H320" s="14">
        <v>1499.61</v>
      </c>
      <c r="I320" s="14">
        <v>1633.06</v>
      </c>
      <c r="J320" s="14">
        <v>1711.25</v>
      </c>
      <c r="K320" s="14">
        <v>1831.31</v>
      </c>
      <c r="L320" s="14">
        <v>1830.43</v>
      </c>
      <c r="M320" s="14">
        <v>1825.75</v>
      </c>
      <c r="N320" s="14">
        <v>1768.42</v>
      </c>
      <c r="O320" s="14">
        <v>1779.03</v>
      </c>
      <c r="P320" s="14">
        <v>1776.26</v>
      </c>
      <c r="Q320" s="14">
        <v>1749.19</v>
      </c>
      <c r="R320" s="14">
        <v>1711.47</v>
      </c>
      <c r="S320" s="14">
        <v>1687.08</v>
      </c>
      <c r="T320" s="14">
        <v>1692.29</v>
      </c>
      <c r="U320" s="14">
        <v>1738.22</v>
      </c>
      <c r="V320" s="14">
        <v>1805.45</v>
      </c>
      <c r="W320" s="14">
        <v>1823.85</v>
      </c>
      <c r="X320" s="14">
        <v>1691.76</v>
      </c>
      <c r="Y320" s="14">
        <v>1600.75</v>
      </c>
    </row>
    <row r="321" spans="1:25" ht="15.75">
      <c r="A321" s="9">
        <f>A$77</f>
        <v>41712</v>
      </c>
      <c r="B321" s="14">
        <v>1436.49</v>
      </c>
      <c r="C321" s="14">
        <v>1362.03</v>
      </c>
      <c r="D321" s="14">
        <v>1335.46</v>
      </c>
      <c r="E321" s="14">
        <v>1321.02</v>
      </c>
      <c r="F321" s="14">
        <v>1334.48</v>
      </c>
      <c r="G321" s="14">
        <v>1373.77</v>
      </c>
      <c r="H321" s="14">
        <v>1480.86</v>
      </c>
      <c r="I321" s="14">
        <v>1642.61</v>
      </c>
      <c r="J321" s="14">
        <v>1735.98</v>
      </c>
      <c r="K321" s="14">
        <v>1854.45</v>
      </c>
      <c r="L321" s="14">
        <v>1841.5</v>
      </c>
      <c r="M321" s="14">
        <v>1808.31</v>
      </c>
      <c r="N321" s="14">
        <v>1799.08</v>
      </c>
      <c r="O321" s="14">
        <v>1753.72</v>
      </c>
      <c r="P321" s="14">
        <v>1743.12</v>
      </c>
      <c r="Q321" s="14">
        <v>1714.94</v>
      </c>
      <c r="R321" s="14">
        <v>1696.92</v>
      </c>
      <c r="S321" s="14">
        <v>1678.05</v>
      </c>
      <c r="T321" s="14">
        <v>1682.29</v>
      </c>
      <c r="U321" s="14">
        <v>1718.67</v>
      </c>
      <c r="V321" s="14">
        <v>1778.46</v>
      </c>
      <c r="W321" s="14">
        <v>1816.57</v>
      </c>
      <c r="X321" s="14">
        <v>1684.96</v>
      </c>
      <c r="Y321" s="14">
        <v>1560.96</v>
      </c>
    </row>
    <row r="322" spans="1:25" ht="15.75">
      <c r="A322" s="9">
        <f>A$78</f>
        <v>41713</v>
      </c>
      <c r="B322" s="14">
        <v>1552.61</v>
      </c>
      <c r="C322" s="14">
        <v>1484.39</v>
      </c>
      <c r="D322" s="14">
        <v>1396.67</v>
      </c>
      <c r="E322" s="14">
        <v>1383.51</v>
      </c>
      <c r="F322" s="14">
        <v>1382.76</v>
      </c>
      <c r="G322" s="14">
        <v>1401.34</v>
      </c>
      <c r="H322" s="14">
        <v>1433.88</v>
      </c>
      <c r="I322" s="14">
        <v>1493.61</v>
      </c>
      <c r="J322" s="14">
        <v>1541.99</v>
      </c>
      <c r="K322" s="14">
        <v>1639.98</v>
      </c>
      <c r="L322" s="14">
        <v>1679.58</v>
      </c>
      <c r="M322" s="14">
        <v>1675.77</v>
      </c>
      <c r="N322" s="14">
        <v>1644.04</v>
      </c>
      <c r="O322" s="14">
        <v>1628.95</v>
      </c>
      <c r="P322" s="14">
        <v>1593.59</v>
      </c>
      <c r="Q322" s="14">
        <v>1578.09</v>
      </c>
      <c r="R322" s="14">
        <v>1570.6</v>
      </c>
      <c r="S322" s="14">
        <v>1564.92</v>
      </c>
      <c r="T322" s="14">
        <v>1580.5</v>
      </c>
      <c r="U322" s="14">
        <v>1666.95</v>
      </c>
      <c r="V322" s="14">
        <v>1755.49</v>
      </c>
      <c r="W322" s="14">
        <v>1722.92</v>
      </c>
      <c r="X322" s="14">
        <v>1657.41</v>
      </c>
      <c r="Y322" s="14">
        <v>1583.03</v>
      </c>
    </row>
    <row r="323" spans="1:25" ht="15.75">
      <c r="A323" s="9">
        <f>A$79</f>
        <v>41714</v>
      </c>
      <c r="B323" s="14">
        <v>1534.4</v>
      </c>
      <c r="C323" s="14">
        <v>1425.6</v>
      </c>
      <c r="D323" s="14">
        <v>1341.29</v>
      </c>
      <c r="E323" s="14">
        <v>1333.27</v>
      </c>
      <c r="F323" s="14">
        <v>1332.78</v>
      </c>
      <c r="G323" s="14">
        <v>1341.92</v>
      </c>
      <c r="H323" s="14">
        <v>1366.27</v>
      </c>
      <c r="I323" s="14">
        <v>1351.52</v>
      </c>
      <c r="J323" s="14">
        <v>1474.57</v>
      </c>
      <c r="K323" s="14">
        <v>1540.91</v>
      </c>
      <c r="L323" s="14">
        <v>1582.94</v>
      </c>
      <c r="M323" s="14">
        <v>1592.8</v>
      </c>
      <c r="N323" s="14">
        <v>1580.1</v>
      </c>
      <c r="O323" s="14">
        <v>1571.22</v>
      </c>
      <c r="P323" s="14">
        <v>1564.18</v>
      </c>
      <c r="Q323" s="14">
        <v>1559.36</v>
      </c>
      <c r="R323" s="14">
        <v>1560.88</v>
      </c>
      <c r="S323" s="14">
        <v>1552.98</v>
      </c>
      <c r="T323" s="14">
        <v>1570.61</v>
      </c>
      <c r="U323" s="14">
        <v>1680.55</v>
      </c>
      <c r="V323" s="14">
        <v>1765.84</v>
      </c>
      <c r="W323" s="14">
        <v>1724.16</v>
      </c>
      <c r="X323" s="14">
        <v>1664.12</v>
      </c>
      <c r="Y323" s="14">
        <v>1589.48</v>
      </c>
    </row>
    <row r="324" spans="1:25" ht="15.75">
      <c r="A324" s="9">
        <f>A$80</f>
        <v>41715</v>
      </c>
      <c r="B324" s="14">
        <v>1517.32</v>
      </c>
      <c r="C324" s="14">
        <v>1341.24</v>
      </c>
      <c r="D324" s="14">
        <v>1311.11</v>
      </c>
      <c r="E324" s="14">
        <v>1294.68</v>
      </c>
      <c r="F324" s="14">
        <v>1295.07</v>
      </c>
      <c r="G324" s="14">
        <v>1309.84</v>
      </c>
      <c r="H324" s="14">
        <v>1516.01</v>
      </c>
      <c r="I324" s="14">
        <v>1659.27</v>
      </c>
      <c r="J324" s="14">
        <v>1762.43</v>
      </c>
      <c r="K324" s="14">
        <v>1897.89</v>
      </c>
      <c r="L324" s="14">
        <v>1893.98</v>
      </c>
      <c r="M324" s="14">
        <v>1861.06</v>
      </c>
      <c r="N324" s="14">
        <v>1813.04</v>
      </c>
      <c r="O324" s="14">
        <v>1825.32</v>
      </c>
      <c r="P324" s="14">
        <v>1826.31</v>
      </c>
      <c r="Q324" s="14">
        <v>1785.9</v>
      </c>
      <c r="R324" s="14">
        <v>1722.73</v>
      </c>
      <c r="S324" s="14">
        <v>1694.92</v>
      </c>
      <c r="T324" s="14">
        <v>1710.83</v>
      </c>
      <c r="U324" s="14">
        <v>1776.98</v>
      </c>
      <c r="V324" s="14">
        <v>1832.19</v>
      </c>
      <c r="W324" s="14">
        <v>1849.79</v>
      </c>
      <c r="X324" s="14">
        <v>1701.68</v>
      </c>
      <c r="Y324" s="14">
        <v>1629.25</v>
      </c>
    </row>
    <row r="325" spans="1:25" ht="15.75">
      <c r="A325" s="9">
        <f>A$81</f>
        <v>41716</v>
      </c>
      <c r="B325" s="14">
        <v>1501.79</v>
      </c>
      <c r="C325" s="14">
        <v>1346.02</v>
      </c>
      <c r="D325" s="14">
        <v>1285.05</v>
      </c>
      <c r="E325" s="14">
        <v>1271.95</v>
      </c>
      <c r="F325" s="14">
        <v>1285.51</v>
      </c>
      <c r="G325" s="14">
        <v>1419.74</v>
      </c>
      <c r="H325" s="14">
        <v>1572.09</v>
      </c>
      <c r="I325" s="14">
        <v>1674.56</v>
      </c>
      <c r="J325" s="14">
        <v>1748.64</v>
      </c>
      <c r="K325" s="14">
        <v>1838.58</v>
      </c>
      <c r="L325" s="14">
        <v>1836.38</v>
      </c>
      <c r="M325" s="14">
        <v>1826</v>
      </c>
      <c r="N325" s="14">
        <v>1786.71</v>
      </c>
      <c r="O325" s="14">
        <v>1773.13</v>
      </c>
      <c r="P325" s="14">
        <v>1764.86</v>
      </c>
      <c r="Q325" s="14">
        <v>1736.54</v>
      </c>
      <c r="R325" s="14">
        <v>1709.73</v>
      </c>
      <c r="S325" s="14">
        <v>1697.22</v>
      </c>
      <c r="T325" s="14">
        <v>1688.72</v>
      </c>
      <c r="U325" s="14">
        <v>1721.36</v>
      </c>
      <c r="V325" s="14">
        <v>1784.47</v>
      </c>
      <c r="W325" s="14">
        <v>1810.5</v>
      </c>
      <c r="X325" s="14">
        <v>1699.05</v>
      </c>
      <c r="Y325" s="14">
        <v>1616.04</v>
      </c>
    </row>
    <row r="326" spans="1:25" ht="15.75">
      <c r="A326" s="9">
        <f>A$82</f>
        <v>41717</v>
      </c>
      <c r="B326" s="14">
        <v>1441.32</v>
      </c>
      <c r="C326" s="14">
        <v>1289.08</v>
      </c>
      <c r="D326" s="14">
        <v>1257.18</v>
      </c>
      <c r="E326" s="14">
        <v>1240.7</v>
      </c>
      <c r="F326" s="14">
        <v>1251.2</v>
      </c>
      <c r="G326" s="14">
        <v>1351.28</v>
      </c>
      <c r="H326" s="14">
        <v>1499.29</v>
      </c>
      <c r="I326" s="14">
        <v>1635.71</v>
      </c>
      <c r="J326" s="14">
        <v>1744.1</v>
      </c>
      <c r="K326" s="14">
        <v>1831.32</v>
      </c>
      <c r="L326" s="14">
        <v>1844.32</v>
      </c>
      <c r="M326" s="14">
        <v>1827.51</v>
      </c>
      <c r="N326" s="14">
        <v>1815.55</v>
      </c>
      <c r="O326" s="14">
        <v>1818.23</v>
      </c>
      <c r="P326" s="14">
        <v>1821.33</v>
      </c>
      <c r="Q326" s="14">
        <v>1806.28</v>
      </c>
      <c r="R326" s="14">
        <v>1753.49</v>
      </c>
      <c r="S326" s="14">
        <v>1720.95</v>
      </c>
      <c r="T326" s="14">
        <v>1728.19</v>
      </c>
      <c r="U326" s="14">
        <v>1791.93</v>
      </c>
      <c r="V326" s="14">
        <v>1824.34</v>
      </c>
      <c r="W326" s="14">
        <v>1837.39</v>
      </c>
      <c r="X326" s="14">
        <v>1705.4</v>
      </c>
      <c r="Y326" s="14">
        <v>1601.93</v>
      </c>
    </row>
    <row r="327" spans="1:25" ht="15.75">
      <c r="A327" s="9">
        <f>A$83</f>
        <v>41718</v>
      </c>
      <c r="B327" s="14">
        <v>1363.19</v>
      </c>
      <c r="C327" s="14">
        <v>1274.84</v>
      </c>
      <c r="D327" s="14">
        <v>1249.58</v>
      </c>
      <c r="E327" s="14">
        <v>1231.7</v>
      </c>
      <c r="F327" s="14">
        <v>1247.42</v>
      </c>
      <c r="G327" s="14">
        <v>1296.66</v>
      </c>
      <c r="H327" s="14">
        <v>1364.1</v>
      </c>
      <c r="I327" s="14">
        <v>1612.64</v>
      </c>
      <c r="J327" s="14">
        <v>1719.4</v>
      </c>
      <c r="K327" s="14">
        <v>1829.5</v>
      </c>
      <c r="L327" s="14">
        <v>1841.7</v>
      </c>
      <c r="M327" s="14">
        <v>1838.42</v>
      </c>
      <c r="N327" s="14">
        <v>1818.5</v>
      </c>
      <c r="O327" s="14">
        <v>1818.28</v>
      </c>
      <c r="P327" s="14">
        <v>1826.08</v>
      </c>
      <c r="Q327" s="14">
        <v>1804.87</v>
      </c>
      <c r="R327" s="14">
        <v>1745.68</v>
      </c>
      <c r="S327" s="14">
        <v>1711.77</v>
      </c>
      <c r="T327" s="14">
        <v>1708.68</v>
      </c>
      <c r="U327" s="14">
        <v>1791.84</v>
      </c>
      <c r="V327" s="14">
        <v>1838.59</v>
      </c>
      <c r="W327" s="14">
        <v>1837.6</v>
      </c>
      <c r="X327" s="14">
        <v>1699.9</v>
      </c>
      <c r="Y327" s="14">
        <v>1618.72</v>
      </c>
    </row>
    <row r="328" spans="1:25" ht="15.75">
      <c r="A328" s="9">
        <f>A$84</f>
        <v>41719</v>
      </c>
      <c r="B328" s="14">
        <v>1430.11</v>
      </c>
      <c r="C328" s="14">
        <v>1291.02</v>
      </c>
      <c r="D328" s="14">
        <v>1177.51</v>
      </c>
      <c r="E328" s="14">
        <v>1250.29</v>
      </c>
      <c r="F328" s="14">
        <v>1288.79</v>
      </c>
      <c r="G328" s="14">
        <v>1346.64</v>
      </c>
      <c r="H328" s="14">
        <v>1508.41</v>
      </c>
      <c r="I328" s="14">
        <v>1621.09</v>
      </c>
      <c r="J328" s="14">
        <v>1700.34</v>
      </c>
      <c r="K328" s="14">
        <v>1854.45</v>
      </c>
      <c r="L328" s="14">
        <v>1854.94</v>
      </c>
      <c r="M328" s="14">
        <v>1850.29</v>
      </c>
      <c r="N328" s="14">
        <v>1815.28</v>
      </c>
      <c r="O328" s="14">
        <v>1813.58</v>
      </c>
      <c r="P328" s="14">
        <v>1802.12</v>
      </c>
      <c r="Q328" s="14">
        <v>1730.74</v>
      </c>
      <c r="R328" s="14">
        <v>1691.06</v>
      </c>
      <c r="S328" s="14">
        <v>1681.6</v>
      </c>
      <c r="T328" s="14">
        <v>1668.03</v>
      </c>
      <c r="U328" s="14">
        <v>1699.05</v>
      </c>
      <c r="V328" s="14">
        <v>1776.41</v>
      </c>
      <c r="W328" s="14">
        <v>1845.19</v>
      </c>
      <c r="X328" s="14">
        <v>1685.54</v>
      </c>
      <c r="Y328" s="14">
        <v>1576.15</v>
      </c>
    </row>
    <row r="329" spans="1:25" ht="15.75">
      <c r="A329" s="9">
        <f>A$85</f>
        <v>41720</v>
      </c>
      <c r="B329" s="14">
        <v>1564.19</v>
      </c>
      <c r="C329" s="14">
        <v>1519.66</v>
      </c>
      <c r="D329" s="14">
        <v>1465.84</v>
      </c>
      <c r="E329" s="14">
        <v>1403.56</v>
      </c>
      <c r="F329" s="14">
        <v>1384.39</v>
      </c>
      <c r="G329" s="14">
        <v>1384.9</v>
      </c>
      <c r="H329" s="14">
        <v>1358.52</v>
      </c>
      <c r="I329" s="14">
        <v>1403.46</v>
      </c>
      <c r="J329" s="14">
        <v>1540.29</v>
      </c>
      <c r="K329" s="14">
        <v>1617.27</v>
      </c>
      <c r="L329" s="14">
        <v>1704.01</v>
      </c>
      <c r="M329" s="14">
        <v>1697.45</v>
      </c>
      <c r="N329" s="14">
        <v>1634.37</v>
      </c>
      <c r="O329" s="14">
        <v>1613.69</v>
      </c>
      <c r="P329" s="14">
        <v>1611.71</v>
      </c>
      <c r="Q329" s="14">
        <v>1603.81</v>
      </c>
      <c r="R329" s="14">
        <v>1599.15</v>
      </c>
      <c r="S329" s="14">
        <v>1582.7</v>
      </c>
      <c r="T329" s="14">
        <v>1583.09</v>
      </c>
      <c r="U329" s="14">
        <v>1657.52</v>
      </c>
      <c r="V329" s="14">
        <v>1816.1</v>
      </c>
      <c r="W329" s="14">
        <v>1699.26</v>
      </c>
      <c r="X329" s="14">
        <v>1624.54</v>
      </c>
      <c r="Y329" s="14">
        <v>1532.95</v>
      </c>
    </row>
    <row r="330" spans="1:25" ht="15.75">
      <c r="A330" s="9">
        <f>A$86</f>
        <v>41721</v>
      </c>
      <c r="B330" s="14">
        <v>1508.25</v>
      </c>
      <c r="C330" s="14">
        <v>1390.57</v>
      </c>
      <c r="D330" s="14">
        <v>1319.17</v>
      </c>
      <c r="E330" s="14">
        <v>1308.38</v>
      </c>
      <c r="F330" s="14">
        <v>1309.61</v>
      </c>
      <c r="G330" s="14">
        <v>1309.73</v>
      </c>
      <c r="H330" s="14">
        <v>1398.39</v>
      </c>
      <c r="I330" s="14">
        <v>1360.61</v>
      </c>
      <c r="J330" s="14">
        <v>1358.57</v>
      </c>
      <c r="K330" s="14">
        <v>1508.31</v>
      </c>
      <c r="L330" s="14">
        <v>1529.36</v>
      </c>
      <c r="M330" s="14">
        <v>1543.06</v>
      </c>
      <c r="N330" s="14">
        <v>1536.58</v>
      </c>
      <c r="O330" s="14">
        <v>1534.42</v>
      </c>
      <c r="P330" s="14">
        <v>1538.27</v>
      </c>
      <c r="Q330" s="14">
        <v>1531.81</v>
      </c>
      <c r="R330" s="14">
        <v>1526.68</v>
      </c>
      <c r="S330" s="14">
        <v>1521.33</v>
      </c>
      <c r="T330" s="14">
        <v>1522.38</v>
      </c>
      <c r="U330" s="14">
        <v>1629.19</v>
      </c>
      <c r="V330" s="14">
        <v>1812.71</v>
      </c>
      <c r="W330" s="14">
        <v>1700.18</v>
      </c>
      <c r="X330" s="14">
        <v>1603.27</v>
      </c>
      <c r="Y330" s="14">
        <v>1526.75</v>
      </c>
    </row>
    <row r="331" spans="1:25" ht="15.75">
      <c r="A331" s="9">
        <f>A$87</f>
        <v>41722</v>
      </c>
      <c r="B331" s="14">
        <v>1550.45</v>
      </c>
      <c r="C331" s="14">
        <v>1426.21</v>
      </c>
      <c r="D331" s="14">
        <v>1405.15</v>
      </c>
      <c r="E331" s="14">
        <v>1396.83</v>
      </c>
      <c r="F331" s="14">
        <v>1393.74</v>
      </c>
      <c r="G331" s="14">
        <v>1412.87</v>
      </c>
      <c r="H331" s="14">
        <v>1596.74</v>
      </c>
      <c r="I331" s="14">
        <v>1661.67</v>
      </c>
      <c r="J331" s="14">
        <v>1837.15</v>
      </c>
      <c r="K331" s="14">
        <v>2187.44</v>
      </c>
      <c r="L331" s="14">
        <v>2304.63</v>
      </c>
      <c r="M331" s="14">
        <v>2224.52</v>
      </c>
      <c r="N331" s="14">
        <v>1992.3</v>
      </c>
      <c r="O331" s="14">
        <v>2103.03</v>
      </c>
      <c r="P331" s="14">
        <v>1988.03</v>
      </c>
      <c r="Q331" s="14">
        <v>1863.14</v>
      </c>
      <c r="R331" s="14">
        <v>1821.26</v>
      </c>
      <c r="S331" s="14">
        <v>1764.56</v>
      </c>
      <c r="T331" s="14">
        <v>1756.83</v>
      </c>
      <c r="U331" s="14">
        <v>1818.38</v>
      </c>
      <c r="V331" s="14">
        <v>2171.41</v>
      </c>
      <c r="W331" s="14">
        <v>2239.93</v>
      </c>
      <c r="X331" s="14">
        <v>1777.84</v>
      </c>
      <c r="Y331" s="14">
        <v>1611.57</v>
      </c>
    </row>
    <row r="332" spans="1:25" ht="15.75">
      <c r="A332" s="9">
        <f>A$88</f>
        <v>41723</v>
      </c>
      <c r="B332" s="14">
        <v>1437.83</v>
      </c>
      <c r="C332" s="14">
        <v>1397.99</v>
      </c>
      <c r="D332" s="14">
        <v>1369.1</v>
      </c>
      <c r="E332" s="14">
        <v>1368</v>
      </c>
      <c r="F332" s="14">
        <v>1388.43</v>
      </c>
      <c r="G332" s="14">
        <v>1400.54</v>
      </c>
      <c r="H332" s="14">
        <v>1363.88</v>
      </c>
      <c r="I332" s="14">
        <v>1465.85</v>
      </c>
      <c r="J332" s="14">
        <v>1628.8</v>
      </c>
      <c r="K332" s="14">
        <v>1794.26</v>
      </c>
      <c r="L332" s="14">
        <v>1818.96</v>
      </c>
      <c r="M332" s="14">
        <v>1811.73</v>
      </c>
      <c r="N332" s="14">
        <v>1750.58</v>
      </c>
      <c r="O332" s="14">
        <v>1752.35</v>
      </c>
      <c r="P332" s="14">
        <v>1746.96</v>
      </c>
      <c r="Q332" s="14">
        <v>1648.79</v>
      </c>
      <c r="R332" s="14">
        <v>1626.37</v>
      </c>
      <c r="S332" s="14">
        <v>1610.08</v>
      </c>
      <c r="T332" s="14">
        <v>1606.99</v>
      </c>
      <c r="U332" s="14">
        <v>1619.69</v>
      </c>
      <c r="V332" s="14">
        <v>1813.68</v>
      </c>
      <c r="W332" s="14">
        <v>1828.25</v>
      </c>
      <c r="X332" s="14">
        <v>1635.45</v>
      </c>
      <c r="Y332" s="14">
        <v>1565.11</v>
      </c>
    </row>
    <row r="333" spans="1:25" ht="15.75">
      <c r="A333" s="9">
        <f>A$89</f>
        <v>41724</v>
      </c>
      <c r="B333" s="14">
        <v>1387.34</v>
      </c>
      <c r="C333" s="14">
        <v>1323.69</v>
      </c>
      <c r="D333" s="14">
        <v>1226.63</v>
      </c>
      <c r="E333" s="14">
        <v>1223.25</v>
      </c>
      <c r="F333" s="14">
        <v>1246.53</v>
      </c>
      <c r="G333" s="14">
        <v>1287.71</v>
      </c>
      <c r="H333" s="14">
        <v>1287.02</v>
      </c>
      <c r="I333" s="14">
        <v>1481.93</v>
      </c>
      <c r="J333" s="14">
        <v>1669</v>
      </c>
      <c r="K333" s="14">
        <v>1838.12</v>
      </c>
      <c r="L333" s="14">
        <v>1836.99</v>
      </c>
      <c r="M333" s="14">
        <v>1830.71</v>
      </c>
      <c r="N333" s="14">
        <v>1787.31</v>
      </c>
      <c r="O333" s="14">
        <v>1792.95</v>
      </c>
      <c r="P333" s="14">
        <v>1748.34</v>
      </c>
      <c r="Q333" s="14">
        <v>1663.51</v>
      </c>
      <c r="R333" s="14">
        <v>1617.3</v>
      </c>
      <c r="S333" s="14">
        <v>1577.3</v>
      </c>
      <c r="T333" s="14">
        <v>1555.5</v>
      </c>
      <c r="U333" s="14">
        <v>1612.18</v>
      </c>
      <c r="V333" s="14">
        <v>1745.11</v>
      </c>
      <c r="W333" s="14">
        <v>1828.47</v>
      </c>
      <c r="X333" s="14">
        <v>1603.3</v>
      </c>
      <c r="Y333" s="14">
        <v>1501.32</v>
      </c>
    </row>
    <row r="334" spans="1:25" ht="15.75">
      <c r="A334" s="9">
        <f>A$90</f>
        <v>41725</v>
      </c>
      <c r="B334" s="14">
        <v>1400.31</v>
      </c>
      <c r="C334" s="14">
        <v>1362.36</v>
      </c>
      <c r="D334" s="14">
        <v>1315.16</v>
      </c>
      <c r="E334" s="14">
        <v>1306.07</v>
      </c>
      <c r="F334" s="14">
        <v>1344.2</v>
      </c>
      <c r="G334" s="14">
        <v>1367.41</v>
      </c>
      <c r="H334" s="14">
        <v>1394.1</v>
      </c>
      <c r="I334" s="14">
        <v>1465.91</v>
      </c>
      <c r="J334" s="14">
        <v>1665.66</v>
      </c>
      <c r="K334" s="14">
        <v>1842.64</v>
      </c>
      <c r="L334" s="14">
        <v>1842.64</v>
      </c>
      <c r="M334" s="14">
        <v>1791.19</v>
      </c>
      <c r="N334" s="14">
        <v>1665.4</v>
      </c>
      <c r="O334" s="14">
        <v>1662.34</v>
      </c>
      <c r="P334" s="14">
        <v>1678.66</v>
      </c>
      <c r="Q334" s="14">
        <v>1643.07</v>
      </c>
      <c r="R334" s="14">
        <v>1586.17</v>
      </c>
      <c r="S334" s="14">
        <v>1554.57</v>
      </c>
      <c r="T334" s="14">
        <v>1513.75</v>
      </c>
      <c r="U334" s="14">
        <v>1620.2</v>
      </c>
      <c r="V334" s="14">
        <v>1766.75</v>
      </c>
      <c r="W334" s="14">
        <v>1804.51</v>
      </c>
      <c r="X334" s="14">
        <v>1597.07</v>
      </c>
      <c r="Y334" s="14">
        <v>1479.6</v>
      </c>
    </row>
    <row r="335" spans="1:25" ht="15.75">
      <c r="A335" s="9">
        <f>A$91</f>
        <v>41726</v>
      </c>
      <c r="B335" s="14">
        <v>1358.51</v>
      </c>
      <c r="C335" s="14">
        <v>1302.45</v>
      </c>
      <c r="D335" s="14">
        <v>1254.54</v>
      </c>
      <c r="E335" s="14">
        <v>1250.98</v>
      </c>
      <c r="F335" s="14">
        <v>1261.69</v>
      </c>
      <c r="G335" s="14">
        <v>1330.64</v>
      </c>
      <c r="H335" s="14">
        <v>1353.66</v>
      </c>
      <c r="I335" s="14">
        <v>1407.18</v>
      </c>
      <c r="J335" s="14">
        <v>1527.64</v>
      </c>
      <c r="K335" s="14">
        <v>1667.4</v>
      </c>
      <c r="L335" s="14">
        <v>1687.94</v>
      </c>
      <c r="M335" s="14">
        <v>1666.61</v>
      </c>
      <c r="N335" s="14">
        <v>1634.2</v>
      </c>
      <c r="O335" s="14">
        <v>1627.89</v>
      </c>
      <c r="P335" s="14">
        <v>1600.92</v>
      </c>
      <c r="Q335" s="14">
        <v>1536.22</v>
      </c>
      <c r="R335" s="14">
        <v>1515.3</v>
      </c>
      <c r="S335" s="14">
        <v>1480.88</v>
      </c>
      <c r="T335" s="14">
        <v>1484.82</v>
      </c>
      <c r="U335" s="14">
        <v>1504.93</v>
      </c>
      <c r="V335" s="14">
        <v>1643.1</v>
      </c>
      <c r="W335" s="14">
        <v>1719.32</v>
      </c>
      <c r="X335" s="14">
        <v>1554.71</v>
      </c>
      <c r="Y335" s="14">
        <v>1393.86</v>
      </c>
    </row>
    <row r="336" spans="1:25" ht="15.75">
      <c r="A336" s="9">
        <f>A$92</f>
        <v>41727</v>
      </c>
      <c r="B336" s="14">
        <v>1397.49</v>
      </c>
      <c r="C336" s="14">
        <v>1361.25</v>
      </c>
      <c r="D336" s="14">
        <v>1237.99</v>
      </c>
      <c r="E336" s="14">
        <v>1212.15</v>
      </c>
      <c r="F336" s="14">
        <v>1205.27</v>
      </c>
      <c r="G336" s="14">
        <v>1247.36</v>
      </c>
      <c r="H336" s="14">
        <v>1361.59</v>
      </c>
      <c r="I336" s="14">
        <v>693.83</v>
      </c>
      <c r="J336" s="14">
        <v>1275.07</v>
      </c>
      <c r="K336" s="14">
        <v>1462.82</v>
      </c>
      <c r="L336" s="14">
        <v>1541.73</v>
      </c>
      <c r="M336" s="14">
        <v>1561.41</v>
      </c>
      <c r="N336" s="14">
        <v>1503.94</v>
      </c>
      <c r="O336" s="14">
        <v>1479.7</v>
      </c>
      <c r="P336" s="14">
        <v>1474.6</v>
      </c>
      <c r="Q336" s="14">
        <v>1456.74</v>
      </c>
      <c r="R336" s="14">
        <v>1453.08</v>
      </c>
      <c r="S336" s="14">
        <v>1445.42</v>
      </c>
      <c r="T336" s="14">
        <v>1451.34</v>
      </c>
      <c r="U336" s="14">
        <v>1482.67</v>
      </c>
      <c r="V336" s="14">
        <v>1598.57</v>
      </c>
      <c r="W336" s="14">
        <v>1595.31</v>
      </c>
      <c r="X336" s="14">
        <v>1523.26</v>
      </c>
      <c r="Y336" s="14">
        <v>1390.36</v>
      </c>
    </row>
    <row r="337" spans="1:25" ht="15.75">
      <c r="A337" s="9">
        <f>A$93</f>
        <v>41728</v>
      </c>
      <c r="B337" s="14">
        <v>1405.95</v>
      </c>
      <c r="C337" s="14">
        <v>1354.4</v>
      </c>
      <c r="D337" s="14">
        <v>1305.38</v>
      </c>
      <c r="E337" s="14">
        <v>1291.67</v>
      </c>
      <c r="F337" s="14">
        <v>1291.74</v>
      </c>
      <c r="G337" s="14">
        <v>1291.96</v>
      </c>
      <c r="H337" s="14">
        <v>1282.93</v>
      </c>
      <c r="I337" s="14">
        <v>1221.94</v>
      </c>
      <c r="J337" s="14">
        <v>1277.43</v>
      </c>
      <c r="K337" s="14">
        <v>1323.8</v>
      </c>
      <c r="L337" s="14">
        <v>1483.12</v>
      </c>
      <c r="M337" s="14">
        <v>1491.87</v>
      </c>
      <c r="N337" s="14">
        <v>1495.02</v>
      </c>
      <c r="O337" s="14">
        <v>1478.84</v>
      </c>
      <c r="P337" s="14">
        <v>1478.18</v>
      </c>
      <c r="Q337" s="14">
        <v>1452.09</v>
      </c>
      <c r="R337" s="14">
        <v>1438.73</v>
      </c>
      <c r="S337" s="14">
        <v>1428.04</v>
      </c>
      <c r="T337" s="14">
        <v>1443.63</v>
      </c>
      <c r="U337" s="14">
        <v>1520.03</v>
      </c>
      <c r="V337" s="14">
        <v>1646.27</v>
      </c>
      <c r="W337" s="14">
        <v>1638.83</v>
      </c>
      <c r="X337" s="14">
        <v>1581.93</v>
      </c>
      <c r="Y337" s="14">
        <v>1459.58</v>
      </c>
    </row>
    <row r="338" spans="1:25" ht="15.75">
      <c r="A338" s="9">
        <f>A$94</f>
        <v>41729</v>
      </c>
      <c r="B338" s="14">
        <v>1397.52</v>
      </c>
      <c r="C338" s="14">
        <v>1363.11</v>
      </c>
      <c r="D338" s="14">
        <v>1289.04</v>
      </c>
      <c r="E338" s="14">
        <v>1253.12</v>
      </c>
      <c r="F338" s="14">
        <v>1278.78</v>
      </c>
      <c r="G338" s="14">
        <v>1338.55</v>
      </c>
      <c r="H338" s="14">
        <v>1386.8</v>
      </c>
      <c r="I338" s="14">
        <v>1435.25</v>
      </c>
      <c r="J338" s="14">
        <v>1610.57</v>
      </c>
      <c r="K338" s="14">
        <v>1842.42</v>
      </c>
      <c r="L338" s="14">
        <v>1849.43</v>
      </c>
      <c r="M338" s="14">
        <v>1857.05</v>
      </c>
      <c r="N338" s="14">
        <v>1825.75</v>
      </c>
      <c r="O338" s="14">
        <v>1811.79</v>
      </c>
      <c r="P338" s="14">
        <v>1771.66</v>
      </c>
      <c r="Q338" s="14">
        <v>1690.01</v>
      </c>
      <c r="R338" s="14">
        <v>1675.42</v>
      </c>
      <c r="S338" s="14">
        <v>1637.03</v>
      </c>
      <c r="T338" s="14">
        <v>1634.62</v>
      </c>
      <c r="U338" s="14">
        <v>1660.51</v>
      </c>
      <c r="V338" s="14">
        <v>1787.32</v>
      </c>
      <c r="W338" s="14">
        <v>1832.17</v>
      </c>
      <c r="X338" s="14">
        <v>1620.18</v>
      </c>
      <c r="Y338" s="14">
        <v>1462.88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11">
        <f>F198</f>
        <v>395113.4</v>
      </c>
      <c r="G340" s="11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13">
        <f>'Составляющие цен'!D14</f>
        <v>946754.56</v>
      </c>
      <c r="E344" s="113"/>
      <c r="F344" s="113"/>
      <c r="G344" s="113"/>
      <c r="H344" s="113"/>
      <c r="I344" s="113">
        <f>'Составляющие цен'!E14</f>
        <v>1135587.68</v>
      </c>
      <c r="J344" s="113"/>
      <c r="K344" s="113"/>
      <c r="L344" s="113"/>
      <c r="M344" s="113"/>
      <c r="N344" s="113">
        <f>'Составляющие цен'!F14</f>
        <v>798573.28</v>
      </c>
      <c r="O344" s="113"/>
      <c r="P344" s="113"/>
      <c r="Q344" s="113"/>
      <c r="R344" s="113"/>
      <c r="S344" s="113"/>
      <c r="T344" s="113">
        <f>'Составляющие цен'!G14</f>
        <v>863298.49</v>
      </c>
      <c r="U344" s="113"/>
      <c r="V344" s="113"/>
      <c r="W344" s="113"/>
      <c r="X344" s="113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33.7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41699</v>
      </c>
      <c r="B352" s="14">
        <v>2403.85</v>
      </c>
      <c r="C352" s="14">
        <v>2355.91</v>
      </c>
      <c r="D352" s="14">
        <v>2315.56</v>
      </c>
      <c r="E352" s="14">
        <v>2267.79</v>
      </c>
      <c r="F352" s="14">
        <v>2286.35</v>
      </c>
      <c r="G352" s="14">
        <v>2293.42</v>
      </c>
      <c r="H352" s="14">
        <v>2304.44</v>
      </c>
      <c r="I352" s="14">
        <v>2355.62</v>
      </c>
      <c r="J352" s="14">
        <v>2449.45</v>
      </c>
      <c r="K352" s="14">
        <v>2516.42</v>
      </c>
      <c r="L352" s="14">
        <v>2552.21</v>
      </c>
      <c r="M352" s="14">
        <v>2558.53</v>
      </c>
      <c r="N352" s="14">
        <v>2526.08</v>
      </c>
      <c r="O352" s="14">
        <v>2514.75</v>
      </c>
      <c r="P352" s="14">
        <v>2486.17</v>
      </c>
      <c r="Q352" s="14">
        <v>2480.87</v>
      </c>
      <c r="R352" s="14">
        <v>2459.74</v>
      </c>
      <c r="S352" s="14">
        <v>2454.01</v>
      </c>
      <c r="T352" s="14">
        <v>2491.94</v>
      </c>
      <c r="U352" s="14">
        <v>2576.61</v>
      </c>
      <c r="V352" s="14">
        <v>2618.58</v>
      </c>
      <c r="W352" s="14">
        <v>2574.59</v>
      </c>
      <c r="X352" s="14">
        <v>2522.55</v>
      </c>
      <c r="Y352" s="14">
        <v>2423.73</v>
      </c>
    </row>
    <row r="353" spans="1:25" ht="15.75">
      <c r="A353" s="9">
        <f>A$65</f>
        <v>41700</v>
      </c>
      <c r="B353" s="14">
        <v>2344.2</v>
      </c>
      <c r="C353" s="14">
        <v>2237.77</v>
      </c>
      <c r="D353" s="14">
        <v>2202.34</v>
      </c>
      <c r="E353" s="14">
        <v>2183.92</v>
      </c>
      <c r="F353" s="14">
        <v>2177.95</v>
      </c>
      <c r="G353" s="14">
        <v>2173.43</v>
      </c>
      <c r="H353" s="14">
        <v>2182.89</v>
      </c>
      <c r="I353" s="14">
        <v>2178.25</v>
      </c>
      <c r="J353" s="14">
        <v>2218.37</v>
      </c>
      <c r="K353" s="14">
        <v>2357.55</v>
      </c>
      <c r="L353" s="14">
        <v>2415.47</v>
      </c>
      <c r="M353" s="14">
        <v>2442.12</v>
      </c>
      <c r="N353" s="14">
        <v>2434.26</v>
      </c>
      <c r="O353" s="14">
        <v>2419.18</v>
      </c>
      <c r="P353" s="14">
        <v>2414.23</v>
      </c>
      <c r="Q353" s="14">
        <v>2405.54</v>
      </c>
      <c r="R353" s="14">
        <v>2401.79</v>
      </c>
      <c r="S353" s="14">
        <v>2393.5</v>
      </c>
      <c r="T353" s="14">
        <v>2434.74</v>
      </c>
      <c r="U353" s="14">
        <v>2540.87</v>
      </c>
      <c r="V353" s="14">
        <v>2560.1</v>
      </c>
      <c r="W353" s="14">
        <v>2531.79</v>
      </c>
      <c r="X353" s="14">
        <v>2473.59</v>
      </c>
      <c r="Y353" s="14">
        <v>2372.64</v>
      </c>
    </row>
    <row r="354" spans="1:25" ht="15.75">
      <c r="A354" s="9">
        <f>A$66</f>
        <v>41701</v>
      </c>
      <c r="B354" s="14">
        <v>2280.28</v>
      </c>
      <c r="C354" s="14">
        <v>2226.86</v>
      </c>
      <c r="D354" s="14">
        <v>2188.28</v>
      </c>
      <c r="E354" s="14">
        <v>2197.16</v>
      </c>
      <c r="F354" s="14">
        <v>2200.41</v>
      </c>
      <c r="G354" s="14">
        <v>2188.94</v>
      </c>
      <c r="H354" s="14">
        <v>2275.47</v>
      </c>
      <c r="I354" s="14">
        <v>2474.37</v>
      </c>
      <c r="J354" s="14">
        <v>2567.25</v>
      </c>
      <c r="K354" s="14">
        <v>2664.95</v>
      </c>
      <c r="L354" s="14">
        <v>2701.33</v>
      </c>
      <c r="M354" s="14">
        <v>2692.36</v>
      </c>
      <c r="N354" s="14">
        <v>2643.65</v>
      </c>
      <c r="O354" s="14">
        <v>2642.04</v>
      </c>
      <c r="P354" s="14">
        <v>2640.13</v>
      </c>
      <c r="Q354" s="14">
        <v>2597.76</v>
      </c>
      <c r="R354" s="14">
        <v>2554</v>
      </c>
      <c r="S354" s="14">
        <v>2527.66</v>
      </c>
      <c r="T354" s="14">
        <v>2527.15</v>
      </c>
      <c r="U354" s="14">
        <v>2628.32</v>
      </c>
      <c r="V354" s="14">
        <v>2699</v>
      </c>
      <c r="W354" s="14">
        <v>2650.25</v>
      </c>
      <c r="X354" s="14">
        <v>2509.03</v>
      </c>
      <c r="Y354" s="14">
        <v>2363.85</v>
      </c>
    </row>
    <row r="355" spans="1:25" ht="15.75">
      <c r="A355" s="9">
        <f>A$67</f>
        <v>41702</v>
      </c>
      <c r="B355" s="14">
        <v>2271.33</v>
      </c>
      <c r="C355" s="14">
        <v>2199.13</v>
      </c>
      <c r="D355" s="14">
        <v>2190.63</v>
      </c>
      <c r="E355" s="14">
        <v>2176.86</v>
      </c>
      <c r="F355" s="14">
        <v>2185.83</v>
      </c>
      <c r="G355" s="14">
        <v>2193.47</v>
      </c>
      <c r="H355" s="14">
        <v>2282.97</v>
      </c>
      <c r="I355" s="14">
        <v>2469.11</v>
      </c>
      <c r="J355" s="14">
        <v>2530.8</v>
      </c>
      <c r="K355" s="14">
        <v>2642.41</v>
      </c>
      <c r="L355" s="14">
        <v>2635.46</v>
      </c>
      <c r="M355" s="14">
        <v>2626.01</v>
      </c>
      <c r="N355" s="14">
        <v>2585.85</v>
      </c>
      <c r="O355" s="14">
        <v>2586.15</v>
      </c>
      <c r="P355" s="14">
        <v>2587.91</v>
      </c>
      <c r="Q355" s="14">
        <v>2546.62</v>
      </c>
      <c r="R355" s="14">
        <v>2518.46</v>
      </c>
      <c r="S355" s="14">
        <v>2510.36</v>
      </c>
      <c r="T355" s="14">
        <v>2508.21</v>
      </c>
      <c r="U355" s="14">
        <v>2577.35</v>
      </c>
      <c r="V355" s="14">
        <v>2649.12</v>
      </c>
      <c r="W355" s="14">
        <v>2618.59</v>
      </c>
      <c r="X355" s="14">
        <v>2492.65</v>
      </c>
      <c r="Y355" s="14">
        <v>2375.6</v>
      </c>
    </row>
    <row r="356" spans="1:25" ht="15.75">
      <c r="A356" s="9">
        <f>A$68</f>
        <v>41703</v>
      </c>
      <c r="B356" s="14">
        <v>2245.28</v>
      </c>
      <c r="C356" s="14">
        <v>2192.35</v>
      </c>
      <c r="D356" s="14">
        <v>2175</v>
      </c>
      <c r="E356" s="14">
        <v>2166.62</v>
      </c>
      <c r="F356" s="14">
        <v>2176.24</v>
      </c>
      <c r="G356" s="14">
        <v>2202.02</v>
      </c>
      <c r="H356" s="14">
        <v>2316.99</v>
      </c>
      <c r="I356" s="14">
        <v>2461.8</v>
      </c>
      <c r="J356" s="14">
        <v>2543.48</v>
      </c>
      <c r="K356" s="14">
        <v>2616.12</v>
      </c>
      <c r="L356" s="14">
        <v>2632.29</v>
      </c>
      <c r="M356" s="14">
        <v>2616.36</v>
      </c>
      <c r="N356" s="14">
        <v>2590.62</v>
      </c>
      <c r="O356" s="14">
        <v>2604</v>
      </c>
      <c r="P356" s="14">
        <v>2597.24</v>
      </c>
      <c r="Q356" s="14">
        <v>2564.53</v>
      </c>
      <c r="R356" s="14">
        <v>2534.84</v>
      </c>
      <c r="S356" s="14">
        <v>2514.29</v>
      </c>
      <c r="T356" s="14">
        <v>2519.31</v>
      </c>
      <c r="U356" s="14">
        <v>2613.74</v>
      </c>
      <c r="V356" s="14">
        <v>2674.23</v>
      </c>
      <c r="W356" s="14">
        <v>2615.22</v>
      </c>
      <c r="X356" s="14">
        <v>2517.93</v>
      </c>
      <c r="Y356" s="14">
        <v>2370.77</v>
      </c>
    </row>
    <row r="357" spans="1:25" ht="15.75">
      <c r="A357" s="9">
        <f>A$69</f>
        <v>41704</v>
      </c>
      <c r="B357" s="14">
        <v>2201.33</v>
      </c>
      <c r="C357" s="14">
        <v>2156.71</v>
      </c>
      <c r="D357" s="14">
        <v>2129.46</v>
      </c>
      <c r="E357" s="14">
        <v>2116.69</v>
      </c>
      <c r="F357" s="14">
        <v>2142.24</v>
      </c>
      <c r="G357" s="14">
        <v>2188.92</v>
      </c>
      <c r="H357" s="14">
        <v>2270.91</v>
      </c>
      <c r="I357" s="14">
        <v>2449.69</v>
      </c>
      <c r="J357" s="14">
        <v>2542.18</v>
      </c>
      <c r="K357" s="14">
        <v>2668.78</v>
      </c>
      <c r="L357" s="14">
        <v>2683.53</v>
      </c>
      <c r="M357" s="14">
        <v>2598.67</v>
      </c>
      <c r="N357" s="14">
        <v>2568.7</v>
      </c>
      <c r="O357" s="14">
        <v>2574.12</v>
      </c>
      <c r="P357" s="14">
        <v>2582.32</v>
      </c>
      <c r="Q357" s="14">
        <v>2557.5</v>
      </c>
      <c r="R357" s="14">
        <v>2519.97</v>
      </c>
      <c r="S357" s="14">
        <v>2513.34</v>
      </c>
      <c r="T357" s="14">
        <v>2530.94</v>
      </c>
      <c r="U357" s="14">
        <v>2633.38</v>
      </c>
      <c r="V357" s="14">
        <v>2634.68</v>
      </c>
      <c r="W357" s="14">
        <v>2601.21</v>
      </c>
      <c r="X357" s="14">
        <v>2525.08</v>
      </c>
      <c r="Y357" s="14">
        <v>2384.81</v>
      </c>
    </row>
    <row r="358" spans="1:25" ht="15.75">
      <c r="A358" s="9">
        <f>A$70</f>
        <v>41705</v>
      </c>
      <c r="B358" s="14">
        <v>2278.52</v>
      </c>
      <c r="C358" s="14">
        <v>2238.76</v>
      </c>
      <c r="D358" s="14">
        <v>2208.48</v>
      </c>
      <c r="E358" s="14">
        <v>2201.58</v>
      </c>
      <c r="F358" s="14">
        <v>2214.76</v>
      </c>
      <c r="G358" s="14">
        <v>2259.86</v>
      </c>
      <c r="H358" s="14">
        <v>2316.13</v>
      </c>
      <c r="I358" s="14">
        <v>2443.21</v>
      </c>
      <c r="J358" s="14">
        <v>2552.83</v>
      </c>
      <c r="K358" s="14">
        <v>2700.09</v>
      </c>
      <c r="L358" s="14">
        <v>2692.7</v>
      </c>
      <c r="M358" s="14">
        <v>2656.41</v>
      </c>
      <c r="N358" s="14">
        <v>2605.54</v>
      </c>
      <c r="O358" s="14">
        <v>2595.98</v>
      </c>
      <c r="P358" s="14">
        <v>2568.25</v>
      </c>
      <c r="Q358" s="14">
        <v>2516.5</v>
      </c>
      <c r="R358" s="14">
        <v>2501.95</v>
      </c>
      <c r="S358" s="14">
        <v>2485.01</v>
      </c>
      <c r="T358" s="14">
        <v>2490.21</v>
      </c>
      <c r="U358" s="14">
        <v>2582</v>
      </c>
      <c r="V358" s="14">
        <v>2688.79</v>
      </c>
      <c r="W358" s="14">
        <v>2624.97</v>
      </c>
      <c r="X358" s="14">
        <v>2507.08</v>
      </c>
      <c r="Y358" s="14">
        <v>2389.79</v>
      </c>
    </row>
    <row r="359" spans="1:25" ht="15.75">
      <c r="A359" s="9">
        <f>A$71</f>
        <v>41706</v>
      </c>
      <c r="B359" s="14">
        <v>2369.23</v>
      </c>
      <c r="C359" s="14">
        <v>2315.4</v>
      </c>
      <c r="D359" s="14">
        <v>2295.49</v>
      </c>
      <c r="E359" s="14">
        <v>2246.78</v>
      </c>
      <c r="F359" s="14">
        <v>2190.71</v>
      </c>
      <c r="G359" s="14">
        <v>2180.83</v>
      </c>
      <c r="H359" s="14">
        <v>2194.73</v>
      </c>
      <c r="I359" s="14">
        <v>2284.29</v>
      </c>
      <c r="J359" s="14">
        <v>2315.17</v>
      </c>
      <c r="K359" s="14">
        <v>2408.15</v>
      </c>
      <c r="L359" s="14">
        <v>2470.69</v>
      </c>
      <c r="M359" s="14">
        <v>2477.26</v>
      </c>
      <c r="N359" s="14">
        <v>2466.62</v>
      </c>
      <c r="O359" s="14">
        <v>2454.12</v>
      </c>
      <c r="P359" s="14">
        <v>2439.4</v>
      </c>
      <c r="Q359" s="14">
        <v>2415.72</v>
      </c>
      <c r="R359" s="14">
        <v>2391.99</v>
      </c>
      <c r="S359" s="14">
        <v>2365.72</v>
      </c>
      <c r="T359" s="14">
        <v>2406.22</v>
      </c>
      <c r="U359" s="14">
        <v>2526.31</v>
      </c>
      <c r="V359" s="14">
        <v>2589</v>
      </c>
      <c r="W359" s="14">
        <v>2563.44</v>
      </c>
      <c r="X359" s="14">
        <v>2507.66</v>
      </c>
      <c r="Y359" s="14">
        <v>2372.97</v>
      </c>
    </row>
    <row r="360" spans="1:25" ht="15.75">
      <c r="A360" s="9">
        <f>A$72</f>
        <v>41707</v>
      </c>
      <c r="B360" s="14">
        <v>2384.03</v>
      </c>
      <c r="C360" s="14">
        <v>2336.09</v>
      </c>
      <c r="D360" s="14">
        <v>2277.23</v>
      </c>
      <c r="E360" s="14">
        <v>2263.77</v>
      </c>
      <c r="F360" s="14">
        <v>2208.24</v>
      </c>
      <c r="G360" s="14">
        <v>2199.42</v>
      </c>
      <c r="H360" s="14">
        <v>2275.1</v>
      </c>
      <c r="I360" s="14">
        <v>2306.52</v>
      </c>
      <c r="J360" s="14">
        <v>2339.76</v>
      </c>
      <c r="K360" s="14">
        <v>2396.73</v>
      </c>
      <c r="L360" s="14">
        <v>2454.58</v>
      </c>
      <c r="M360" s="14">
        <v>2466.22</v>
      </c>
      <c r="N360" s="14">
        <v>2455.08</v>
      </c>
      <c r="O360" s="14">
        <v>2434.69</v>
      </c>
      <c r="P360" s="14">
        <v>2419.99</v>
      </c>
      <c r="Q360" s="14">
        <v>2412.89</v>
      </c>
      <c r="R360" s="14">
        <v>2402.34</v>
      </c>
      <c r="S360" s="14">
        <v>2392.74</v>
      </c>
      <c r="T360" s="14">
        <v>2423.95</v>
      </c>
      <c r="U360" s="14">
        <v>2528.29</v>
      </c>
      <c r="V360" s="14">
        <v>2600.62</v>
      </c>
      <c r="W360" s="14">
        <v>2570.92</v>
      </c>
      <c r="X360" s="14">
        <v>2499.38</v>
      </c>
      <c r="Y360" s="14">
        <v>2389.53</v>
      </c>
    </row>
    <row r="361" spans="1:25" ht="15.75">
      <c r="A361" s="9">
        <f>A$73</f>
        <v>41708</v>
      </c>
      <c r="B361" s="14">
        <v>2397.38</v>
      </c>
      <c r="C361" s="14">
        <v>2287.3</v>
      </c>
      <c r="D361" s="14">
        <v>2211.77</v>
      </c>
      <c r="E361" s="14">
        <v>2190.01</v>
      </c>
      <c r="F361" s="14">
        <v>2187.55</v>
      </c>
      <c r="G361" s="14">
        <v>2190.56</v>
      </c>
      <c r="H361" s="14">
        <v>2260.67</v>
      </c>
      <c r="I361" s="14">
        <v>2328.66</v>
      </c>
      <c r="J361" s="14">
        <v>2389.96</v>
      </c>
      <c r="K361" s="14">
        <v>2464.85</v>
      </c>
      <c r="L361" s="14">
        <v>2496.42</v>
      </c>
      <c r="M361" s="14">
        <v>2501.99</v>
      </c>
      <c r="N361" s="14">
        <v>2486.89</v>
      </c>
      <c r="O361" s="14">
        <v>2475.97</v>
      </c>
      <c r="P361" s="14">
        <v>2474.16</v>
      </c>
      <c r="Q361" s="14">
        <v>2466.61</v>
      </c>
      <c r="R361" s="14">
        <v>2460.41</v>
      </c>
      <c r="S361" s="14">
        <v>2433.61</v>
      </c>
      <c r="T361" s="14">
        <v>2486.65</v>
      </c>
      <c r="U361" s="14">
        <v>2604.03</v>
      </c>
      <c r="V361" s="14">
        <v>2659.98</v>
      </c>
      <c r="W361" s="14">
        <v>2611.9</v>
      </c>
      <c r="X361" s="14">
        <v>2535.71</v>
      </c>
      <c r="Y361" s="14">
        <v>2463.61</v>
      </c>
    </row>
    <row r="362" spans="1:25" ht="15.75">
      <c r="A362" s="9">
        <f>A$74</f>
        <v>41709</v>
      </c>
      <c r="B362" s="14">
        <v>2328.12</v>
      </c>
      <c r="C362" s="14">
        <v>2170.31</v>
      </c>
      <c r="D362" s="14">
        <v>2123.43</v>
      </c>
      <c r="E362" s="14">
        <v>2107.3</v>
      </c>
      <c r="F362" s="14">
        <v>2110.33</v>
      </c>
      <c r="G362" s="14">
        <v>2157.43</v>
      </c>
      <c r="H362" s="14">
        <v>2372.5</v>
      </c>
      <c r="I362" s="14">
        <v>2505.74</v>
      </c>
      <c r="J362" s="14">
        <v>2606.94</v>
      </c>
      <c r="K362" s="14">
        <v>2771.56</v>
      </c>
      <c r="L362" s="14">
        <v>2746.84</v>
      </c>
      <c r="M362" s="14">
        <v>2762.61</v>
      </c>
      <c r="N362" s="14">
        <v>2649.95</v>
      </c>
      <c r="O362" s="14">
        <v>2664.55</v>
      </c>
      <c r="P362" s="14">
        <v>2658.56</v>
      </c>
      <c r="Q362" s="14">
        <v>2615.26</v>
      </c>
      <c r="R362" s="14">
        <v>2572.58</v>
      </c>
      <c r="S362" s="14">
        <v>2540.48</v>
      </c>
      <c r="T362" s="14">
        <v>2553.38</v>
      </c>
      <c r="U362" s="14">
        <v>2670.61</v>
      </c>
      <c r="V362" s="14">
        <v>2679.81</v>
      </c>
      <c r="W362" s="14">
        <v>2690.67</v>
      </c>
      <c r="X362" s="14">
        <v>2539.35</v>
      </c>
      <c r="Y362" s="14">
        <v>2467.7</v>
      </c>
    </row>
    <row r="363" spans="1:25" ht="15.75">
      <c r="A363" s="9">
        <f>A$75</f>
        <v>41710</v>
      </c>
      <c r="B363" s="14">
        <v>2314.87</v>
      </c>
      <c r="C363" s="14">
        <v>2182.68</v>
      </c>
      <c r="D363" s="14">
        <v>2154.41</v>
      </c>
      <c r="E363" s="14">
        <v>2155.24</v>
      </c>
      <c r="F363" s="14">
        <v>2163.5</v>
      </c>
      <c r="G363" s="14">
        <v>2234.8</v>
      </c>
      <c r="H363" s="14">
        <v>2382.87</v>
      </c>
      <c r="I363" s="14">
        <v>2521.61</v>
      </c>
      <c r="J363" s="14">
        <v>2602.01</v>
      </c>
      <c r="K363" s="14">
        <v>2748.35</v>
      </c>
      <c r="L363" s="14">
        <v>2772.72</v>
      </c>
      <c r="M363" s="14">
        <v>2764.19</v>
      </c>
      <c r="N363" s="14">
        <v>2649.32</v>
      </c>
      <c r="O363" s="14">
        <v>2650.53</v>
      </c>
      <c r="P363" s="14">
        <v>2637.93</v>
      </c>
      <c r="Q363" s="14">
        <v>2573.77</v>
      </c>
      <c r="R363" s="14">
        <v>2563.87</v>
      </c>
      <c r="S363" s="14">
        <v>2551.62</v>
      </c>
      <c r="T363" s="14">
        <v>2561.21</v>
      </c>
      <c r="U363" s="14">
        <v>2647.1</v>
      </c>
      <c r="V363" s="14">
        <v>2720.42</v>
      </c>
      <c r="W363" s="14">
        <v>2667.27</v>
      </c>
      <c r="X363" s="14">
        <v>2557.79</v>
      </c>
      <c r="Y363" s="14">
        <v>2476.54</v>
      </c>
    </row>
    <row r="364" spans="1:25" ht="15.75">
      <c r="A364" s="9">
        <f>A$76</f>
        <v>41711</v>
      </c>
      <c r="B364" s="14">
        <v>2297.56</v>
      </c>
      <c r="C364" s="14">
        <v>2165.61</v>
      </c>
      <c r="D364" s="14">
        <v>2153.03</v>
      </c>
      <c r="E364" s="14">
        <v>2152.11</v>
      </c>
      <c r="F364" s="14">
        <v>2157.92</v>
      </c>
      <c r="G364" s="14">
        <v>2235.54</v>
      </c>
      <c r="H364" s="14">
        <v>2352.95</v>
      </c>
      <c r="I364" s="14">
        <v>2486.39</v>
      </c>
      <c r="J364" s="14">
        <v>2564.58</v>
      </c>
      <c r="K364" s="14">
        <v>2684.64</v>
      </c>
      <c r="L364" s="14">
        <v>2683.76</v>
      </c>
      <c r="M364" s="14">
        <v>2679.08</v>
      </c>
      <c r="N364" s="14">
        <v>2621.75</v>
      </c>
      <c r="O364" s="14">
        <v>2632.36</v>
      </c>
      <c r="P364" s="14">
        <v>2629.59</v>
      </c>
      <c r="Q364" s="14">
        <v>2602.52</v>
      </c>
      <c r="R364" s="14">
        <v>2564.8</v>
      </c>
      <c r="S364" s="14">
        <v>2540.41</v>
      </c>
      <c r="T364" s="14">
        <v>2545.62</v>
      </c>
      <c r="U364" s="14">
        <v>2591.55</v>
      </c>
      <c r="V364" s="14">
        <v>2658.78</v>
      </c>
      <c r="W364" s="14">
        <v>2677.18</v>
      </c>
      <c r="X364" s="14">
        <v>2545.09</v>
      </c>
      <c r="Y364" s="14">
        <v>2454.08</v>
      </c>
    </row>
    <row r="365" spans="1:25" ht="15.75">
      <c r="A365" s="9">
        <f>A$77</f>
        <v>41712</v>
      </c>
      <c r="B365" s="14">
        <v>2289.82</v>
      </c>
      <c r="C365" s="14">
        <v>2215.36</v>
      </c>
      <c r="D365" s="14">
        <v>2188.79</v>
      </c>
      <c r="E365" s="14">
        <v>2174.35</v>
      </c>
      <c r="F365" s="14">
        <v>2187.81</v>
      </c>
      <c r="G365" s="14">
        <v>2227.1</v>
      </c>
      <c r="H365" s="14">
        <v>2334.19</v>
      </c>
      <c r="I365" s="14">
        <v>2495.94</v>
      </c>
      <c r="J365" s="14">
        <v>2589.31</v>
      </c>
      <c r="K365" s="14">
        <v>2707.78</v>
      </c>
      <c r="L365" s="14">
        <v>2694.83</v>
      </c>
      <c r="M365" s="14">
        <v>2661.64</v>
      </c>
      <c r="N365" s="14">
        <v>2652.41</v>
      </c>
      <c r="O365" s="14">
        <v>2607.05</v>
      </c>
      <c r="P365" s="14">
        <v>2596.45</v>
      </c>
      <c r="Q365" s="14">
        <v>2568.27</v>
      </c>
      <c r="R365" s="14">
        <v>2550.25</v>
      </c>
      <c r="S365" s="14">
        <v>2531.39</v>
      </c>
      <c r="T365" s="14">
        <v>2535.62</v>
      </c>
      <c r="U365" s="14">
        <v>2572</v>
      </c>
      <c r="V365" s="14">
        <v>2631.79</v>
      </c>
      <c r="W365" s="14">
        <v>2669.9</v>
      </c>
      <c r="X365" s="14">
        <v>2538.29</v>
      </c>
      <c r="Y365" s="14">
        <v>2414.29</v>
      </c>
    </row>
    <row r="366" spans="1:25" ht="15.75">
      <c r="A366" s="9">
        <f>A$78</f>
        <v>41713</v>
      </c>
      <c r="B366" s="14">
        <v>2405.94</v>
      </c>
      <c r="C366" s="14">
        <v>2337.72</v>
      </c>
      <c r="D366" s="14">
        <v>2250.01</v>
      </c>
      <c r="E366" s="14">
        <v>2236.85</v>
      </c>
      <c r="F366" s="14">
        <v>2236.09</v>
      </c>
      <c r="G366" s="14">
        <v>2254.67</v>
      </c>
      <c r="H366" s="14">
        <v>2287.21</v>
      </c>
      <c r="I366" s="14">
        <v>2346.94</v>
      </c>
      <c r="J366" s="14">
        <v>2395.32</v>
      </c>
      <c r="K366" s="14">
        <v>2493.31</v>
      </c>
      <c r="L366" s="14">
        <v>2532.91</v>
      </c>
      <c r="M366" s="14">
        <v>2529.1</v>
      </c>
      <c r="N366" s="14">
        <v>2497.37</v>
      </c>
      <c r="O366" s="14">
        <v>2482.28</v>
      </c>
      <c r="P366" s="14">
        <v>2446.92</v>
      </c>
      <c r="Q366" s="14">
        <v>2431.42</v>
      </c>
      <c r="R366" s="14">
        <v>2423.93</v>
      </c>
      <c r="S366" s="14">
        <v>2418.25</v>
      </c>
      <c r="T366" s="14">
        <v>2433.84</v>
      </c>
      <c r="U366" s="14">
        <v>2520.28</v>
      </c>
      <c r="V366" s="14">
        <v>2608.83</v>
      </c>
      <c r="W366" s="14">
        <v>2576.25</v>
      </c>
      <c r="X366" s="14">
        <v>2510.74</v>
      </c>
      <c r="Y366" s="14">
        <v>2436.36</v>
      </c>
    </row>
    <row r="367" spans="1:25" ht="15.75">
      <c r="A367" s="9">
        <f>A$79</f>
        <v>41714</v>
      </c>
      <c r="B367" s="14">
        <v>2387.73</v>
      </c>
      <c r="C367" s="14">
        <v>2278.93</v>
      </c>
      <c r="D367" s="14">
        <v>2194.63</v>
      </c>
      <c r="E367" s="14">
        <v>2186.6</v>
      </c>
      <c r="F367" s="14">
        <v>2186.12</v>
      </c>
      <c r="G367" s="14">
        <v>2195.25</v>
      </c>
      <c r="H367" s="14">
        <v>2219.6</v>
      </c>
      <c r="I367" s="14">
        <v>2204.85</v>
      </c>
      <c r="J367" s="14">
        <v>2327.9</v>
      </c>
      <c r="K367" s="14">
        <v>2394.24</v>
      </c>
      <c r="L367" s="14">
        <v>2436.27</v>
      </c>
      <c r="M367" s="14">
        <v>2446.13</v>
      </c>
      <c r="N367" s="14">
        <v>2433.43</v>
      </c>
      <c r="O367" s="14">
        <v>2424.56</v>
      </c>
      <c r="P367" s="14">
        <v>2417.51</v>
      </c>
      <c r="Q367" s="14">
        <v>2412.69</v>
      </c>
      <c r="R367" s="14">
        <v>2414.21</v>
      </c>
      <c r="S367" s="14">
        <v>2406.31</v>
      </c>
      <c r="T367" s="14">
        <v>2423.94</v>
      </c>
      <c r="U367" s="14">
        <v>2533.88</v>
      </c>
      <c r="V367" s="14">
        <v>2619.17</v>
      </c>
      <c r="W367" s="14">
        <v>2577.49</v>
      </c>
      <c r="X367" s="14">
        <v>2517.46</v>
      </c>
      <c r="Y367" s="14">
        <v>2442.81</v>
      </c>
    </row>
    <row r="368" spans="1:25" ht="15.75">
      <c r="A368" s="9">
        <f>A$80</f>
        <v>41715</v>
      </c>
      <c r="B368" s="14">
        <v>2370.65</v>
      </c>
      <c r="C368" s="14">
        <v>2194.57</v>
      </c>
      <c r="D368" s="14">
        <v>2164.45</v>
      </c>
      <c r="E368" s="14">
        <v>2148.01</v>
      </c>
      <c r="F368" s="14">
        <v>2148.4</v>
      </c>
      <c r="G368" s="14">
        <v>2163.17</v>
      </c>
      <c r="H368" s="14">
        <v>2369.34</v>
      </c>
      <c r="I368" s="14">
        <v>2512.6</v>
      </c>
      <c r="J368" s="14">
        <v>2615.77</v>
      </c>
      <c r="K368" s="14">
        <v>2751.22</v>
      </c>
      <c r="L368" s="14">
        <v>2747.31</v>
      </c>
      <c r="M368" s="14">
        <v>2714.39</v>
      </c>
      <c r="N368" s="14">
        <v>2666.37</v>
      </c>
      <c r="O368" s="14">
        <v>2678.65</v>
      </c>
      <c r="P368" s="14">
        <v>2679.65</v>
      </c>
      <c r="Q368" s="14">
        <v>2639.23</v>
      </c>
      <c r="R368" s="14">
        <v>2576.06</v>
      </c>
      <c r="S368" s="14">
        <v>2548.25</v>
      </c>
      <c r="T368" s="14">
        <v>2564.16</v>
      </c>
      <c r="U368" s="14">
        <v>2630.31</v>
      </c>
      <c r="V368" s="14">
        <v>2685.52</v>
      </c>
      <c r="W368" s="14">
        <v>2703.12</v>
      </c>
      <c r="X368" s="14">
        <v>2555.02</v>
      </c>
      <c r="Y368" s="14">
        <v>2482.58</v>
      </c>
    </row>
    <row r="369" spans="1:25" ht="15.75">
      <c r="A369" s="9">
        <f>A$81</f>
        <v>41716</v>
      </c>
      <c r="B369" s="14">
        <v>2355.12</v>
      </c>
      <c r="C369" s="14">
        <v>2199.35</v>
      </c>
      <c r="D369" s="14">
        <v>2138.38</v>
      </c>
      <c r="E369" s="14">
        <v>2125.28</v>
      </c>
      <c r="F369" s="14">
        <v>2138.84</v>
      </c>
      <c r="G369" s="14">
        <v>2273.07</v>
      </c>
      <c r="H369" s="14">
        <v>2425.42</v>
      </c>
      <c r="I369" s="14">
        <v>2527.9</v>
      </c>
      <c r="J369" s="14">
        <v>2601.97</v>
      </c>
      <c r="K369" s="14">
        <v>2691.91</v>
      </c>
      <c r="L369" s="14">
        <v>2689.72</v>
      </c>
      <c r="M369" s="14">
        <v>2679.33</v>
      </c>
      <c r="N369" s="14">
        <v>2640.04</v>
      </c>
      <c r="O369" s="14">
        <v>2626.46</v>
      </c>
      <c r="P369" s="14">
        <v>2618.19</v>
      </c>
      <c r="Q369" s="14">
        <v>2589.87</v>
      </c>
      <c r="R369" s="14">
        <v>2563.06</v>
      </c>
      <c r="S369" s="14">
        <v>2550.55</v>
      </c>
      <c r="T369" s="14">
        <v>2542.05</v>
      </c>
      <c r="U369" s="14">
        <v>2574.69</v>
      </c>
      <c r="V369" s="14">
        <v>2637.8</v>
      </c>
      <c r="W369" s="14">
        <v>2663.83</v>
      </c>
      <c r="X369" s="14">
        <v>2552.38</v>
      </c>
      <c r="Y369" s="14">
        <v>2469.37</v>
      </c>
    </row>
    <row r="370" spans="1:25" ht="15.75">
      <c r="A370" s="9">
        <f>A$82</f>
        <v>41717</v>
      </c>
      <c r="B370" s="14">
        <v>2294.65</v>
      </c>
      <c r="C370" s="14">
        <v>2142.41</v>
      </c>
      <c r="D370" s="14">
        <v>2110.51</v>
      </c>
      <c r="E370" s="14">
        <v>2094.03</v>
      </c>
      <c r="F370" s="14">
        <v>2104.53</v>
      </c>
      <c r="G370" s="14">
        <v>2204.61</v>
      </c>
      <c r="H370" s="14">
        <v>2352.62</v>
      </c>
      <c r="I370" s="14">
        <v>2489.04</v>
      </c>
      <c r="J370" s="14">
        <v>2597.43</v>
      </c>
      <c r="K370" s="14">
        <v>2684.65</v>
      </c>
      <c r="L370" s="14">
        <v>2697.65</v>
      </c>
      <c r="M370" s="14">
        <v>2680.84</v>
      </c>
      <c r="N370" s="14">
        <v>2668.88</v>
      </c>
      <c r="O370" s="14">
        <v>2671.56</v>
      </c>
      <c r="P370" s="14">
        <v>2674.66</v>
      </c>
      <c r="Q370" s="14">
        <v>2659.61</v>
      </c>
      <c r="R370" s="14">
        <v>2606.82</v>
      </c>
      <c r="S370" s="14">
        <v>2574.28</v>
      </c>
      <c r="T370" s="14">
        <v>2581.52</v>
      </c>
      <c r="U370" s="14">
        <v>2645.26</v>
      </c>
      <c r="V370" s="14">
        <v>2677.67</v>
      </c>
      <c r="W370" s="14">
        <v>2690.72</v>
      </c>
      <c r="X370" s="14">
        <v>2558.73</v>
      </c>
      <c r="Y370" s="14">
        <v>2455.26</v>
      </c>
    </row>
    <row r="371" spans="1:25" ht="15.75">
      <c r="A371" s="9">
        <f>A$83</f>
        <v>41718</v>
      </c>
      <c r="B371" s="14">
        <v>2216.52</v>
      </c>
      <c r="C371" s="14">
        <v>2128.17</v>
      </c>
      <c r="D371" s="14">
        <v>2102.92</v>
      </c>
      <c r="E371" s="14">
        <v>2085.03</v>
      </c>
      <c r="F371" s="14">
        <v>2100.75</v>
      </c>
      <c r="G371" s="14">
        <v>2149.99</v>
      </c>
      <c r="H371" s="14">
        <v>2217.43</v>
      </c>
      <c r="I371" s="14">
        <v>2465.98</v>
      </c>
      <c r="J371" s="14">
        <v>2572.73</v>
      </c>
      <c r="K371" s="14">
        <v>2682.83</v>
      </c>
      <c r="L371" s="14">
        <v>2695.03</v>
      </c>
      <c r="M371" s="14">
        <v>2691.75</v>
      </c>
      <c r="N371" s="14">
        <v>2671.83</v>
      </c>
      <c r="O371" s="14">
        <v>2671.61</v>
      </c>
      <c r="P371" s="14">
        <v>2679.41</v>
      </c>
      <c r="Q371" s="14">
        <v>2658.2</v>
      </c>
      <c r="R371" s="14">
        <v>2599.01</v>
      </c>
      <c r="S371" s="14">
        <v>2565.1</v>
      </c>
      <c r="T371" s="14">
        <v>2562.01</v>
      </c>
      <c r="U371" s="14">
        <v>2645.17</v>
      </c>
      <c r="V371" s="14">
        <v>2691.92</v>
      </c>
      <c r="W371" s="14">
        <v>2690.93</v>
      </c>
      <c r="X371" s="14">
        <v>2553.23</v>
      </c>
      <c r="Y371" s="14">
        <v>2472.05</v>
      </c>
    </row>
    <row r="372" spans="1:25" ht="15.75">
      <c r="A372" s="9">
        <f>A$84</f>
        <v>41719</v>
      </c>
      <c r="B372" s="14">
        <v>2283.44</v>
      </c>
      <c r="C372" s="14">
        <v>2144.35</v>
      </c>
      <c r="D372" s="14">
        <v>2030.84</v>
      </c>
      <c r="E372" s="14">
        <v>2103.62</v>
      </c>
      <c r="F372" s="14">
        <v>2142.12</v>
      </c>
      <c r="G372" s="14">
        <v>2199.97</v>
      </c>
      <c r="H372" s="14">
        <v>2361.74</v>
      </c>
      <c r="I372" s="14">
        <v>2474.42</v>
      </c>
      <c r="J372" s="14">
        <v>2553.67</v>
      </c>
      <c r="K372" s="14">
        <v>2707.78</v>
      </c>
      <c r="L372" s="14">
        <v>2708.28</v>
      </c>
      <c r="M372" s="14">
        <v>2703.63</v>
      </c>
      <c r="N372" s="14">
        <v>2668.61</v>
      </c>
      <c r="O372" s="14">
        <v>2666.91</v>
      </c>
      <c r="P372" s="14">
        <v>2655.45</v>
      </c>
      <c r="Q372" s="14">
        <v>2584.07</v>
      </c>
      <c r="R372" s="14">
        <v>2544.39</v>
      </c>
      <c r="S372" s="14">
        <v>2534.93</v>
      </c>
      <c r="T372" s="14">
        <v>2521.36</v>
      </c>
      <c r="U372" s="14">
        <v>2552.38</v>
      </c>
      <c r="V372" s="14">
        <v>2629.74</v>
      </c>
      <c r="W372" s="14">
        <v>2698.52</v>
      </c>
      <c r="X372" s="14">
        <v>2538.87</v>
      </c>
      <c r="Y372" s="14">
        <v>2429.48</v>
      </c>
    </row>
    <row r="373" spans="1:25" ht="15.75">
      <c r="A373" s="9">
        <f>A$85</f>
        <v>41720</v>
      </c>
      <c r="B373" s="14">
        <v>2417.52</v>
      </c>
      <c r="C373" s="14">
        <v>2372.99</v>
      </c>
      <c r="D373" s="14">
        <v>2319.17</v>
      </c>
      <c r="E373" s="14">
        <v>2256.89</v>
      </c>
      <c r="F373" s="14">
        <v>2237.72</v>
      </c>
      <c r="G373" s="14">
        <v>2238.23</v>
      </c>
      <c r="H373" s="14">
        <v>2211.85</v>
      </c>
      <c r="I373" s="14">
        <v>2256.79</v>
      </c>
      <c r="J373" s="14">
        <v>2393.62</v>
      </c>
      <c r="K373" s="14">
        <v>2470.6</v>
      </c>
      <c r="L373" s="14">
        <v>2557.35</v>
      </c>
      <c r="M373" s="14">
        <v>2550.78</v>
      </c>
      <c r="N373" s="14">
        <v>2487.7</v>
      </c>
      <c r="O373" s="14">
        <v>2467.02</v>
      </c>
      <c r="P373" s="14">
        <v>2465.04</v>
      </c>
      <c r="Q373" s="14">
        <v>2457.14</v>
      </c>
      <c r="R373" s="14">
        <v>2452.48</v>
      </c>
      <c r="S373" s="14">
        <v>2436.03</v>
      </c>
      <c r="T373" s="14">
        <v>2436.42</v>
      </c>
      <c r="U373" s="14">
        <v>2510.85</v>
      </c>
      <c r="V373" s="14">
        <v>2669.43</v>
      </c>
      <c r="W373" s="14">
        <v>2552.59</v>
      </c>
      <c r="X373" s="14">
        <v>2477.87</v>
      </c>
      <c r="Y373" s="14">
        <v>2386.28</v>
      </c>
    </row>
    <row r="374" spans="1:25" ht="15.75">
      <c r="A374" s="9">
        <f>A$86</f>
        <v>41721</v>
      </c>
      <c r="B374" s="14">
        <v>2361.58</v>
      </c>
      <c r="C374" s="14">
        <v>2243.9</v>
      </c>
      <c r="D374" s="14">
        <v>2172.5</v>
      </c>
      <c r="E374" s="14">
        <v>2161.71</v>
      </c>
      <c r="F374" s="14">
        <v>2162.94</v>
      </c>
      <c r="G374" s="14">
        <v>2163.06</v>
      </c>
      <c r="H374" s="14">
        <v>2251.72</v>
      </c>
      <c r="I374" s="14">
        <v>2213.94</v>
      </c>
      <c r="J374" s="14">
        <v>2211.9</v>
      </c>
      <c r="K374" s="14">
        <v>2361.64</v>
      </c>
      <c r="L374" s="14">
        <v>2382.69</v>
      </c>
      <c r="M374" s="14">
        <v>2396.39</v>
      </c>
      <c r="N374" s="14">
        <v>2389.91</v>
      </c>
      <c r="O374" s="14">
        <v>2387.75</v>
      </c>
      <c r="P374" s="14">
        <v>2391.6</v>
      </c>
      <c r="Q374" s="14">
        <v>2385.14</v>
      </c>
      <c r="R374" s="14">
        <v>2380.01</v>
      </c>
      <c r="S374" s="14">
        <v>2374.66</v>
      </c>
      <c r="T374" s="14">
        <v>2375.71</v>
      </c>
      <c r="U374" s="14">
        <v>2482.52</v>
      </c>
      <c r="V374" s="14">
        <v>2666.04</v>
      </c>
      <c r="W374" s="14">
        <v>2553.51</v>
      </c>
      <c r="X374" s="14">
        <v>2456.6</v>
      </c>
      <c r="Y374" s="14">
        <v>2380.08</v>
      </c>
    </row>
    <row r="375" spans="1:25" ht="15.75">
      <c r="A375" s="9">
        <f>A$87</f>
        <v>41722</v>
      </c>
      <c r="B375" s="14">
        <v>2403.78</v>
      </c>
      <c r="C375" s="14">
        <v>2279.54</v>
      </c>
      <c r="D375" s="14">
        <v>2258.48</v>
      </c>
      <c r="E375" s="14">
        <v>2250.16</v>
      </c>
      <c r="F375" s="14">
        <v>2247.07</v>
      </c>
      <c r="G375" s="14">
        <v>2266.2</v>
      </c>
      <c r="H375" s="14">
        <v>2450.07</v>
      </c>
      <c r="I375" s="14">
        <v>2515</v>
      </c>
      <c r="J375" s="14">
        <v>2690.49</v>
      </c>
      <c r="K375" s="14">
        <v>3040.78</v>
      </c>
      <c r="L375" s="14">
        <v>3157.96</v>
      </c>
      <c r="M375" s="14">
        <v>3077.85</v>
      </c>
      <c r="N375" s="14">
        <v>2845.63</v>
      </c>
      <c r="O375" s="14">
        <v>2956.36</v>
      </c>
      <c r="P375" s="14">
        <v>2841.36</v>
      </c>
      <c r="Q375" s="14">
        <v>2716.47</v>
      </c>
      <c r="R375" s="14">
        <v>2674.6</v>
      </c>
      <c r="S375" s="14">
        <v>2617.89</v>
      </c>
      <c r="T375" s="14">
        <v>2610.16</v>
      </c>
      <c r="U375" s="14">
        <v>2671.71</v>
      </c>
      <c r="V375" s="14">
        <v>3024.74</v>
      </c>
      <c r="W375" s="14">
        <v>3093.26</v>
      </c>
      <c r="X375" s="14">
        <v>2631.17</v>
      </c>
      <c r="Y375" s="14">
        <v>2464.9</v>
      </c>
    </row>
    <row r="376" spans="1:25" ht="15.75">
      <c r="A376" s="9">
        <f>A$88</f>
        <v>41723</v>
      </c>
      <c r="B376" s="14">
        <v>2291.16</v>
      </c>
      <c r="C376" s="14">
        <v>2251.32</v>
      </c>
      <c r="D376" s="14">
        <v>2222.43</v>
      </c>
      <c r="E376" s="14">
        <v>2221.34</v>
      </c>
      <c r="F376" s="14">
        <v>2241.76</v>
      </c>
      <c r="G376" s="14">
        <v>2253.88</v>
      </c>
      <c r="H376" s="14">
        <v>2217.21</v>
      </c>
      <c r="I376" s="14">
        <v>2319.18</v>
      </c>
      <c r="J376" s="14">
        <v>2482.13</v>
      </c>
      <c r="K376" s="14">
        <v>2647.59</v>
      </c>
      <c r="L376" s="14">
        <v>2672.3</v>
      </c>
      <c r="M376" s="14">
        <v>2665.06</v>
      </c>
      <c r="N376" s="14">
        <v>2603.91</v>
      </c>
      <c r="O376" s="14">
        <v>2605.68</v>
      </c>
      <c r="P376" s="14">
        <v>2600.3</v>
      </c>
      <c r="Q376" s="14">
        <v>2502.12</v>
      </c>
      <c r="R376" s="14">
        <v>2479.7</v>
      </c>
      <c r="S376" s="14">
        <v>2463.41</v>
      </c>
      <c r="T376" s="14">
        <v>2460.32</v>
      </c>
      <c r="U376" s="14">
        <v>2473.02</v>
      </c>
      <c r="V376" s="14">
        <v>2667.01</v>
      </c>
      <c r="W376" s="14">
        <v>2681.59</v>
      </c>
      <c r="X376" s="14">
        <v>2488.78</v>
      </c>
      <c r="Y376" s="14">
        <v>2418.44</v>
      </c>
    </row>
    <row r="377" spans="1:25" ht="15.75">
      <c r="A377" s="9">
        <f>A$89</f>
        <v>41724</v>
      </c>
      <c r="B377" s="14">
        <v>2240.67</v>
      </c>
      <c r="C377" s="14">
        <v>2177.02</v>
      </c>
      <c r="D377" s="14">
        <v>2079.96</v>
      </c>
      <c r="E377" s="14">
        <v>2076.59</v>
      </c>
      <c r="F377" s="14">
        <v>2099.86</v>
      </c>
      <c r="G377" s="14">
        <v>2141.04</v>
      </c>
      <c r="H377" s="14">
        <v>2140.35</v>
      </c>
      <c r="I377" s="14">
        <v>2335.26</v>
      </c>
      <c r="J377" s="14">
        <v>2522.33</v>
      </c>
      <c r="K377" s="14">
        <v>2691.45</v>
      </c>
      <c r="L377" s="14">
        <v>2690.32</v>
      </c>
      <c r="M377" s="14">
        <v>2684.04</v>
      </c>
      <c r="N377" s="14">
        <v>2640.64</v>
      </c>
      <c r="O377" s="14">
        <v>2646.28</v>
      </c>
      <c r="P377" s="14">
        <v>2601.67</v>
      </c>
      <c r="Q377" s="14">
        <v>2516.84</v>
      </c>
      <c r="R377" s="14">
        <v>2470.64</v>
      </c>
      <c r="S377" s="14">
        <v>2430.63</v>
      </c>
      <c r="T377" s="14">
        <v>2408.83</v>
      </c>
      <c r="U377" s="14">
        <v>2465.51</v>
      </c>
      <c r="V377" s="14">
        <v>2598.44</v>
      </c>
      <c r="W377" s="14">
        <v>2681.8</v>
      </c>
      <c r="X377" s="14">
        <v>2456.63</v>
      </c>
      <c r="Y377" s="14">
        <v>2354.65</v>
      </c>
    </row>
    <row r="378" spans="1:25" ht="15.75">
      <c r="A378" s="9">
        <f>A$90</f>
        <v>41725</v>
      </c>
      <c r="B378" s="14">
        <v>2253.64</v>
      </c>
      <c r="C378" s="14">
        <v>2215.69</v>
      </c>
      <c r="D378" s="14">
        <v>2168.49</v>
      </c>
      <c r="E378" s="14">
        <v>2159.41</v>
      </c>
      <c r="F378" s="14">
        <v>2197.53</v>
      </c>
      <c r="G378" s="14">
        <v>2220.74</v>
      </c>
      <c r="H378" s="14">
        <v>2247.43</v>
      </c>
      <c r="I378" s="14">
        <v>2319.24</v>
      </c>
      <c r="J378" s="14">
        <v>2519</v>
      </c>
      <c r="K378" s="14">
        <v>2695.97</v>
      </c>
      <c r="L378" s="14">
        <v>2695.97</v>
      </c>
      <c r="M378" s="14">
        <v>2644.52</v>
      </c>
      <c r="N378" s="14">
        <v>2518.73</v>
      </c>
      <c r="O378" s="14">
        <v>2515.67</v>
      </c>
      <c r="P378" s="14">
        <v>2531.99</v>
      </c>
      <c r="Q378" s="14">
        <v>2496.4</v>
      </c>
      <c r="R378" s="14">
        <v>2439.5</v>
      </c>
      <c r="S378" s="14">
        <v>2407.91</v>
      </c>
      <c r="T378" s="14">
        <v>2367.08</v>
      </c>
      <c r="U378" s="14">
        <v>2473.53</v>
      </c>
      <c r="V378" s="14">
        <v>2620.08</v>
      </c>
      <c r="W378" s="14">
        <v>2657.84</v>
      </c>
      <c r="X378" s="14">
        <v>2450.4</v>
      </c>
      <c r="Y378" s="14">
        <v>2332.93</v>
      </c>
    </row>
    <row r="379" spans="1:25" ht="15.75">
      <c r="A379" s="9">
        <f>A$91</f>
        <v>41726</v>
      </c>
      <c r="B379" s="14">
        <v>2211.84</v>
      </c>
      <c r="C379" s="14">
        <v>2155.78</v>
      </c>
      <c r="D379" s="14">
        <v>2107.87</v>
      </c>
      <c r="E379" s="14">
        <v>2104.31</v>
      </c>
      <c r="F379" s="14">
        <v>2115.02</v>
      </c>
      <c r="G379" s="14">
        <v>2183.97</v>
      </c>
      <c r="H379" s="14">
        <v>2206.99</v>
      </c>
      <c r="I379" s="14">
        <v>2260.51</v>
      </c>
      <c r="J379" s="14">
        <v>2380.97</v>
      </c>
      <c r="K379" s="14">
        <v>2520.73</v>
      </c>
      <c r="L379" s="14">
        <v>2541.27</v>
      </c>
      <c r="M379" s="14">
        <v>2519.94</v>
      </c>
      <c r="N379" s="14">
        <v>2487.53</v>
      </c>
      <c r="O379" s="14">
        <v>2481.22</v>
      </c>
      <c r="P379" s="14">
        <v>2454.25</v>
      </c>
      <c r="Q379" s="14">
        <v>2389.55</v>
      </c>
      <c r="R379" s="14">
        <v>2368.63</v>
      </c>
      <c r="S379" s="14">
        <v>2334.21</v>
      </c>
      <c r="T379" s="14">
        <v>2338.15</v>
      </c>
      <c r="U379" s="14">
        <v>2358.26</v>
      </c>
      <c r="V379" s="14">
        <v>2496.43</v>
      </c>
      <c r="W379" s="14">
        <v>2572.65</v>
      </c>
      <c r="X379" s="14">
        <v>2408.04</v>
      </c>
      <c r="Y379" s="14">
        <v>2247.19</v>
      </c>
    </row>
    <row r="380" spans="1:25" ht="15.75">
      <c r="A380" s="9">
        <f>A$92</f>
        <v>41727</v>
      </c>
      <c r="B380" s="14">
        <v>2250.82</v>
      </c>
      <c r="C380" s="14">
        <v>2214.58</v>
      </c>
      <c r="D380" s="14">
        <v>2091.32</v>
      </c>
      <c r="E380" s="14">
        <v>2065.48</v>
      </c>
      <c r="F380" s="14">
        <v>2058.6</v>
      </c>
      <c r="G380" s="14">
        <v>2100.69</v>
      </c>
      <c r="H380" s="14">
        <v>2214.92</v>
      </c>
      <c r="I380" s="14">
        <v>1547.16</v>
      </c>
      <c r="J380" s="14">
        <v>2128.4</v>
      </c>
      <c r="K380" s="14">
        <v>2316.15</v>
      </c>
      <c r="L380" s="14">
        <v>2395.06</v>
      </c>
      <c r="M380" s="14">
        <v>2414.74</v>
      </c>
      <c r="N380" s="14">
        <v>2357.27</v>
      </c>
      <c r="O380" s="14">
        <v>2333.03</v>
      </c>
      <c r="P380" s="14">
        <v>2327.93</v>
      </c>
      <c r="Q380" s="14">
        <v>2310.07</v>
      </c>
      <c r="R380" s="14">
        <v>2306.41</v>
      </c>
      <c r="S380" s="14">
        <v>2298.76</v>
      </c>
      <c r="T380" s="14">
        <v>2304.67</v>
      </c>
      <c r="U380" s="14">
        <v>2336</v>
      </c>
      <c r="V380" s="14">
        <v>2451.9</v>
      </c>
      <c r="W380" s="14">
        <v>2448.64</v>
      </c>
      <c r="X380" s="14">
        <v>2376.59</v>
      </c>
      <c r="Y380" s="14">
        <v>2243.69</v>
      </c>
    </row>
    <row r="381" spans="1:25" ht="15.75">
      <c r="A381" s="9">
        <f>A$93</f>
        <v>41728</v>
      </c>
      <c r="B381" s="14">
        <v>2259.29</v>
      </c>
      <c r="C381" s="14">
        <v>2207.73</v>
      </c>
      <c r="D381" s="14">
        <v>2158.71</v>
      </c>
      <c r="E381" s="14">
        <v>2145</v>
      </c>
      <c r="F381" s="14">
        <v>2145.07</v>
      </c>
      <c r="G381" s="14">
        <v>2145.29</v>
      </c>
      <c r="H381" s="14">
        <v>2136.26</v>
      </c>
      <c r="I381" s="14">
        <v>2075.27</v>
      </c>
      <c r="J381" s="14">
        <v>2130.77</v>
      </c>
      <c r="K381" s="14">
        <v>2177.13</v>
      </c>
      <c r="L381" s="14">
        <v>2336.45</v>
      </c>
      <c r="M381" s="14">
        <v>2345.21</v>
      </c>
      <c r="N381" s="14">
        <v>2348.35</v>
      </c>
      <c r="O381" s="14">
        <v>2332.17</v>
      </c>
      <c r="P381" s="14">
        <v>2331.51</v>
      </c>
      <c r="Q381" s="14">
        <v>2305.42</v>
      </c>
      <c r="R381" s="14">
        <v>2292.06</v>
      </c>
      <c r="S381" s="14">
        <v>2281.37</v>
      </c>
      <c r="T381" s="14">
        <v>2296.96</v>
      </c>
      <c r="U381" s="14">
        <v>2373.36</v>
      </c>
      <c r="V381" s="14">
        <v>2499.6</v>
      </c>
      <c r="W381" s="14">
        <v>2492.16</v>
      </c>
      <c r="X381" s="14">
        <v>2435.26</v>
      </c>
      <c r="Y381" s="14">
        <v>2312.91</v>
      </c>
    </row>
    <row r="382" spans="1:25" ht="15.75">
      <c r="A382" s="9">
        <f>A$94</f>
        <v>41729</v>
      </c>
      <c r="B382" s="14">
        <v>2250.85</v>
      </c>
      <c r="C382" s="14">
        <v>2216.44</v>
      </c>
      <c r="D382" s="14">
        <v>2142.38</v>
      </c>
      <c r="E382" s="14">
        <v>2106.45</v>
      </c>
      <c r="F382" s="14">
        <v>2132.11</v>
      </c>
      <c r="G382" s="14">
        <v>2191.88</v>
      </c>
      <c r="H382" s="14">
        <v>2240.13</v>
      </c>
      <c r="I382" s="14">
        <v>2288.58</v>
      </c>
      <c r="J382" s="14">
        <v>2463.9</v>
      </c>
      <c r="K382" s="14">
        <v>2695.75</v>
      </c>
      <c r="L382" s="14">
        <v>2702.76</v>
      </c>
      <c r="M382" s="14">
        <v>2710.38</v>
      </c>
      <c r="N382" s="14">
        <v>2679.08</v>
      </c>
      <c r="O382" s="14">
        <v>2665.12</v>
      </c>
      <c r="P382" s="14">
        <v>2624.99</v>
      </c>
      <c r="Q382" s="14">
        <v>2543.34</v>
      </c>
      <c r="R382" s="14">
        <v>2528.75</v>
      </c>
      <c r="S382" s="14">
        <v>2490.37</v>
      </c>
      <c r="T382" s="14">
        <v>2487.95</v>
      </c>
      <c r="U382" s="14">
        <v>2513.84</v>
      </c>
      <c r="V382" s="14">
        <v>2640.65</v>
      </c>
      <c r="W382" s="14">
        <v>2685.5</v>
      </c>
      <c r="X382" s="14">
        <v>2473.51</v>
      </c>
      <c r="Y382" s="14">
        <v>2316.21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41699</v>
      </c>
      <c r="B386" s="14">
        <v>2723.73</v>
      </c>
      <c r="C386" s="14">
        <v>2675.79</v>
      </c>
      <c r="D386" s="14">
        <v>2635.44</v>
      </c>
      <c r="E386" s="14">
        <v>2587.67</v>
      </c>
      <c r="F386" s="14">
        <v>2606.23</v>
      </c>
      <c r="G386" s="14">
        <v>2613.3</v>
      </c>
      <c r="H386" s="14">
        <v>2624.32</v>
      </c>
      <c r="I386" s="14">
        <v>2675.5</v>
      </c>
      <c r="J386" s="14">
        <v>2769.33</v>
      </c>
      <c r="K386" s="14">
        <v>2836.3</v>
      </c>
      <c r="L386" s="14">
        <v>2872.09</v>
      </c>
      <c r="M386" s="14">
        <v>2878.41</v>
      </c>
      <c r="N386" s="14">
        <v>2845.96</v>
      </c>
      <c r="O386" s="14">
        <v>2834.63</v>
      </c>
      <c r="P386" s="14">
        <v>2806.05</v>
      </c>
      <c r="Q386" s="14">
        <v>2800.75</v>
      </c>
      <c r="R386" s="14">
        <v>2779.62</v>
      </c>
      <c r="S386" s="14">
        <v>2773.89</v>
      </c>
      <c r="T386" s="14">
        <v>2811.82</v>
      </c>
      <c r="U386" s="14">
        <v>2896.49</v>
      </c>
      <c r="V386" s="14">
        <v>2938.46</v>
      </c>
      <c r="W386" s="14">
        <v>2894.47</v>
      </c>
      <c r="X386" s="14">
        <v>2842.43</v>
      </c>
      <c r="Y386" s="14">
        <v>2743.61</v>
      </c>
    </row>
    <row r="387" spans="1:25" ht="15.75">
      <c r="A387" s="9">
        <f>A$65</f>
        <v>41700</v>
      </c>
      <c r="B387" s="14">
        <v>2664.08</v>
      </c>
      <c r="C387" s="14">
        <v>2557.65</v>
      </c>
      <c r="D387" s="14">
        <v>2522.22</v>
      </c>
      <c r="E387" s="14">
        <v>2503.8</v>
      </c>
      <c r="F387" s="14">
        <v>2497.83</v>
      </c>
      <c r="G387" s="14">
        <v>2493.31</v>
      </c>
      <c r="H387" s="14">
        <v>2502.77</v>
      </c>
      <c r="I387" s="14">
        <v>2498.13</v>
      </c>
      <c r="J387" s="14">
        <v>2538.25</v>
      </c>
      <c r="K387" s="14">
        <v>2677.43</v>
      </c>
      <c r="L387" s="14">
        <v>2735.35</v>
      </c>
      <c r="M387" s="14">
        <v>2762</v>
      </c>
      <c r="N387" s="14">
        <v>2754.14</v>
      </c>
      <c r="O387" s="14">
        <v>2739.06</v>
      </c>
      <c r="P387" s="14">
        <v>2734.11</v>
      </c>
      <c r="Q387" s="14">
        <v>2725.42</v>
      </c>
      <c r="R387" s="14">
        <v>2721.67</v>
      </c>
      <c r="S387" s="14">
        <v>2713.38</v>
      </c>
      <c r="T387" s="14">
        <v>2754.62</v>
      </c>
      <c r="U387" s="14">
        <v>2860.75</v>
      </c>
      <c r="V387" s="14">
        <v>2879.98</v>
      </c>
      <c r="W387" s="14">
        <v>2851.67</v>
      </c>
      <c r="X387" s="14">
        <v>2793.47</v>
      </c>
      <c r="Y387" s="14">
        <v>2692.52</v>
      </c>
    </row>
    <row r="388" spans="1:25" ht="15.75">
      <c r="A388" s="9">
        <f>A$66</f>
        <v>41701</v>
      </c>
      <c r="B388" s="14">
        <v>2600.16</v>
      </c>
      <c r="C388" s="14">
        <v>2546.74</v>
      </c>
      <c r="D388" s="14">
        <v>2508.16</v>
      </c>
      <c r="E388" s="14">
        <v>2517.04</v>
      </c>
      <c r="F388" s="14">
        <v>2520.29</v>
      </c>
      <c r="G388" s="14">
        <v>2508.82</v>
      </c>
      <c r="H388" s="14">
        <v>2595.35</v>
      </c>
      <c r="I388" s="14">
        <v>2794.25</v>
      </c>
      <c r="J388" s="14">
        <v>2887.13</v>
      </c>
      <c r="K388" s="14">
        <v>2984.83</v>
      </c>
      <c r="L388" s="14">
        <v>3021.21</v>
      </c>
      <c r="M388" s="14">
        <v>3012.24</v>
      </c>
      <c r="N388" s="14">
        <v>2963.53</v>
      </c>
      <c r="O388" s="14">
        <v>2961.92</v>
      </c>
      <c r="P388" s="14">
        <v>2960.01</v>
      </c>
      <c r="Q388" s="14">
        <v>2917.64</v>
      </c>
      <c r="R388" s="14">
        <v>2873.88</v>
      </c>
      <c r="S388" s="14">
        <v>2847.54</v>
      </c>
      <c r="T388" s="14">
        <v>2847.03</v>
      </c>
      <c r="U388" s="14">
        <v>2948.2</v>
      </c>
      <c r="V388" s="14">
        <v>3018.88</v>
      </c>
      <c r="W388" s="14">
        <v>2970.13</v>
      </c>
      <c r="X388" s="14">
        <v>2828.91</v>
      </c>
      <c r="Y388" s="14">
        <v>2683.73</v>
      </c>
    </row>
    <row r="389" spans="1:25" ht="15.75">
      <c r="A389" s="9">
        <f>A$67</f>
        <v>41702</v>
      </c>
      <c r="B389" s="14">
        <v>2591.21</v>
      </c>
      <c r="C389" s="14">
        <v>2519.01</v>
      </c>
      <c r="D389" s="14">
        <v>2510.51</v>
      </c>
      <c r="E389" s="14">
        <v>2496.74</v>
      </c>
      <c r="F389" s="14">
        <v>2505.71</v>
      </c>
      <c r="G389" s="14">
        <v>2513.35</v>
      </c>
      <c r="H389" s="14">
        <v>2602.85</v>
      </c>
      <c r="I389" s="14">
        <v>2788.99</v>
      </c>
      <c r="J389" s="14">
        <v>2850.68</v>
      </c>
      <c r="K389" s="14">
        <v>2962.29</v>
      </c>
      <c r="L389" s="14">
        <v>2955.34</v>
      </c>
      <c r="M389" s="14">
        <v>2945.89</v>
      </c>
      <c r="N389" s="14">
        <v>2905.73</v>
      </c>
      <c r="O389" s="14">
        <v>2906.03</v>
      </c>
      <c r="P389" s="14">
        <v>2907.79</v>
      </c>
      <c r="Q389" s="14">
        <v>2866.5</v>
      </c>
      <c r="R389" s="14">
        <v>2838.34</v>
      </c>
      <c r="S389" s="14">
        <v>2830.24</v>
      </c>
      <c r="T389" s="14">
        <v>2828.09</v>
      </c>
      <c r="U389" s="14">
        <v>2897.23</v>
      </c>
      <c r="V389" s="14">
        <v>2969</v>
      </c>
      <c r="W389" s="14">
        <v>2938.47</v>
      </c>
      <c r="X389" s="14">
        <v>2812.53</v>
      </c>
      <c r="Y389" s="14">
        <v>2695.48</v>
      </c>
    </row>
    <row r="390" spans="1:25" ht="15.75">
      <c r="A390" s="9">
        <f>A$68</f>
        <v>41703</v>
      </c>
      <c r="B390" s="14">
        <v>2565.16</v>
      </c>
      <c r="C390" s="14">
        <v>2512.23</v>
      </c>
      <c r="D390" s="14">
        <v>2494.88</v>
      </c>
      <c r="E390" s="14">
        <v>2486.5</v>
      </c>
      <c r="F390" s="14">
        <v>2496.12</v>
      </c>
      <c r="G390" s="14">
        <v>2521.9</v>
      </c>
      <c r="H390" s="14">
        <v>2636.87</v>
      </c>
      <c r="I390" s="14">
        <v>2781.68</v>
      </c>
      <c r="J390" s="14">
        <v>2863.36</v>
      </c>
      <c r="K390" s="14">
        <v>2936</v>
      </c>
      <c r="L390" s="14">
        <v>2952.17</v>
      </c>
      <c r="M390" s="14">
        <v>2936.24</v>
      </c>
      <c r="N390" s="14">
        <v>2910.5</v>
      </c>
      <c r="O390" s="14">
        <v>2923.88</v>
      </c>
      <c r="P390" s="14">
        <v>2917.12</v>
      </c>
      <c r="Q390" s="14">
        <v>2884.41</v>
      </c>
      <c r="R390" s="14">
        <v>2854.72</v>
      </c>
      <c r="S390" s="14">
        <v>2834.17</v>
      </c>
      <c r="T390" s="14">
        <v>2839.19</v>
      </c>
      <c r="U390" s="14">
        <v>2933.62</v>
      </c>
      <c r="V390" s="14">
        <v>2994.11</v>
      </c>
      <c r="W390" s="14">
        <v>2935.1</v>
      </c>
      <c r="X390" s="14">
        <v>2837.81</v>
      </c>
      <c r="Y390" s="14">
        <v>2690.65</v>
      </c>
    </row>
    <row r="391" spans="1:25" ht="15.75">
      <c r="A391" s="9">
        <f>A$69</f>
        <v>41704</v>
      </c>
      <c r="B391" s="14">
        <v>2521.21</v>
      </c>
      <c r="C391" s="14">
        <v>2476.59</v>
      </c>
      <c r="D391" s="14">
        <v>2449.34</v>
      </c>
      <c r="E391" s="14">
        <v>2436.57</v>
      </c>
      <c r="F391" s="14">
        <v>2462.12</v>
      </c>
      <c r="G391" s="14">
        <v>2508.8</v>
      </c>
      <c r="H391" s="14">
        <v>2590.79</v>
      </c>
      <c r="I391" s="14">
        <v>2769.57</v>
      </c>
      <c r="J391" s="14">
        <v>2862.06</v>
      </c>
      <c r="K391" s="14">
        <v>2988.66</v>
      </c>
      <c r="L391" s="14">
        <v>3003.41</v>
      </c>
      <c r="M391" s="14">
        <v>2918.55</v>
      </c>
      <c r="N391" s="14">
        <v>2888.58</v>
      </c>
      <c r="O391" s="14">
        <v>2894</v>
      </c>
      <c r="P391" s="14">
        <v>2902.2</v>
      </c>
      <c r="Q391" s="14">
        <v>2877.38</v>
      </c>
      <c r="R391" s="14">
        <v>2839.85</v>
      </c>
      <c r="S391" s="14">
        <v>2833.22</v>
      </c>
      <c r="T391" s="14">
        <v>2850.82</v>
      </c>
      <c r="U391" s="14">
        <v>2953.26</v>
      </c>
      <c r="V391" s="14">
        <v>2954.56</v>
      </c>
      <c r="W391" s="14">
        <v>2921.09</v>
      </c>
      <c r="X391" s="14">
        <v>2844.96</v>
      </c>
      <c r="Y391" s="14">
        <v>2704.69</v>
      </c>
    </row>
    <row r="392" spans="1:25" ht="15.75">
      <c r="A392" s="9">
        <f>A$70</f>
        <v>41705</v>
      </c>
      <c r="B392" s="14">
        <v>2598.4</v>
      </c>
      <c r="C392" s="14">
        <v>2558.64</v>
      </c>
      <c r="D392" s="14">
        <v>2528.36</v>
      </c>
      <c r="E392" s="14">
        <v>2521.46</v>
      </c>
      <c r="F392" s="14">
        <v>2534.64</v>
      </c>
      <c r="G392" s="14">
        <v>2579.74</v>
      </c>
      <c r="H392" s="14">
        <v>2636.01</v>
      </c>
      <c r="I392" s="14">
        <v>2763.09</v>
      </c>
      <c r="J392" s="14">
        <v>2872.71</v>
      </c>
      <c r="K392" s="14">
        <v>3019.97</v>
      </c>
      <c r="L392" s="14">
        <v>3012.58</v>
      </c>
      <c r="M392" s="14">
        <v>2976.29</v>
      </c>
      <c r="N392" s="14">
        <v>2925.42</v>
      </c>
      <c r="O392" s="14">
        <v>2915.86</v>
      </c>
      <c r="P392" s="14">
        <v>2888.13</v>
      </c>
      <c r="Q392" s="14">
        <v>2836.38</v>
      </c>
      <c r="R392" s="14">
        <v>2821.83</v>
      </c>
      <c r="S392" s="14">
        <v>2804.89</v>
      </c>
      <c r="T392" s="14">
        <v>2810.09</v>
      </c>
      <c r="U392" s="14">
        <v>2901.88</v>
      </c>
      <c r="V392" s="14">
        <v>3008.67</v>
      </c>
      <c r="W392" s="14">
        <v>2944.85</v>
      </c>
      <c r="X392" s="14">
        <v>2826.96</v>
      </c>
      <c r="Y392" s="14">
        <v>2709.67</v>
      </c>
    </row>
    <row r="393" spans="1:25" ht="15.75">
      <c r="A393" s="9">
        <f>A$71</f>
        <v>41706</v>
      </c>
      <c r="B393" s="14">
        <v>2689.11</v>
      </c>
      <c r="C393" s="14">
        <v>2635.28</v>
      </c>
      <c r="D393" s="14">
        <v>2615.37</v>
      </c>
      <c r="E393" s="14">
        <v>2566.66</v>
      </c>
      <c r="F393" s="14">
        <v>2510.59</v>
      </c>
      <c r="G393" s="14">
        <v>2500.71</v>
      </c>
      <c r="H393" s="14">
        <v>2514.61</v>
      </c>
      <c r="I393" s="14">
        <v>2604.17</v>
      </c>
      <c r="J393" s="14">
        <v>2635.05</v>
      </c>
      <c r="K393" s="14">
        <v>2728.03</v>
      </c>
      <c r="L393" s="14">
        <v>2790.57</v>
      </c>
      <c r="M393" s="14">
        <v>2797.14</v>
      </c>
      <c r="N393" s="14">
        <v>2786.5</v>
      </c>
      <c r="O393" s="14">
        <v>2774</v>
      </c>
      <c r="P393" s="14">
        <v>2759.28</v>
      </c>
      <c r="Q393" s="14">
        <v>2735.6</v>
      </c>
      <c r="R393" s="14">
        <v>2711.87</v>
      </c>
      <c r="S393" s="14">
        <v>2685.6</v>
      </c>
      <c r="T393" s="14">
        <v>2726.1</v>
      </c>
      <c r="U393" s="14">
        <v>2846.19</v>
      </c>
      <c r="V393" s="14">
        <v>2908.88</v>
      </c>
      <c r="W393" s="14">
        <v>2883.32</v>
      </c>
      <c r="X393" s="14">
        <v>2827.54</v>
      </c>
      <c r="Y393" s="14">
        <v>2692.85</v>
      </c>
    </row>
    <row r="394" spans="1:25" ht="15.75">
      <c r="A394" s="9">
        <f>A$72</f>
        <v>41707</v>
      </c>
      <c r="B394" s="14">
        <v>2703.91</v>
      </c>
      <c r="C394" s="14">
        <v>2655.97</v>
      </c>
      <c r="D394" s="14">
        <v>2597.11</v>
      </c>
      <c r="E394" s="14">
        <v>2583.65</v>
      </c>
      <c r="F394" s="14">
        <v>2528.12</v>
      </c>
      <c r="G394" s="14">
        <v>2519.3</v>
      </c>
      <c r="H394" s="14">
        <v>2594.98</v>
      </c>
      <c r="I394" s="14">
        <v>2626.4</v>
      </c>
      <c r="J394" s="14">
        <v>2659.64</v>
      </c>
      <c r="K394" s="14">
        <v>2716.61</v>
      </c>
      <c r="L394" s="14">
        <v>2774.46</v>
      </c>
      <c r="M394" s="14">
        <v>2786.1</v>
      </c>
      <c r="N394" s="14">
        <v>2774.96</v>
      </c>
      <c r="O394" s="14">
        <v>2754.57</v>
      </c>
      <c r="P394" s="14">
        <v>2739.87</v>
      </c>
      <c r="Q394" s="14">
        <v>2732.77</v>
      </c>
      <c r="R394" s="14">
        <v>2722.22</v>
      </c>
      <c r="S394" s="14">
        <v>2712.62</v>
      </c>
      <c r="T394" s="14">
        <v>2743.83</v>
      </c>
      <c r="U394" s="14">
        <v>2848.17</v>
      </c>
      <c r="V394" s="14">
        <v>2920.5</v>
      </c>
      <c r="W394" s="14">
        <v>2890.8</v>
      </c>
      <c r="X394" s="14">
        <v>2819.26</v>
      </c>
      <c r="Y394" s="14">
        <v>2709.41</v>
      </c>
    </row>
    <row r="395" spans="1:25" ht="15.75">
      <c r="A395" s="9">
        <f>A$73</f>
        <v>41708</v>
      </c>
      <c r="B395" s="14">
        <v>2717.26</v>
      </c>
      <c r="C395" s="14">
        <v>2607.18</v>
      </c>
      <c r="D395" s="14">
        <v>2531.65</v>
      </c>
      <c r="E395" s="14">
        <v>2509.89</v>
      </c>
      <c r="F395" s="14">
        <v>2507.43</v>
      </c>
      <c r="G395" s="14">
        <v>2510.44</v>
      </c>
      <c r="H395" s="14">
        <v>2580.55</v>
      </c>
      <c r="I395" s="14">
        <v>2648.54</v>
      </c>
      <c r="J395" s="14">
        <v>2709.84</v>
      </c>
      <c r="K395" s="14">
        <v>2784.73</v>
      </c>
      <c r="L395" s="14">
        <v>2816.3</v>
      </c>
      <c r="M395" s="14">
        <v>2821.87</v>
      </c>
      <c r="N395" s="14">
        <v>2806.77</v>
      </c>
      <c r="O395" s="14">
        <v>2795.85</v>
      </c>
      <c r="P395" s="14">
        <v>2794.04</v>
      </c>
      <c r="Q395" s="14">
        <v>2786.49</v>
      </c>
      <c r="R395" s="14">
        <v>2780.29</v>
      </c>
      <c r="S395" s="14">
        <v>2753.49</v>
      </c>
      <c r="T395" s="14">
        <v>2806.53</v>
      </c>
      <c r="U395" s="14">
        <v>2923.91</v>
      </c>
      <c r="V395" s="14">
        <v>2979.86</v>
      </c>
      <c r="W395" s="14">
        <v>2931.78</v>
      </c>
      <c r="X395" s="14">
        <v>2855.59</v>
      </c>
      <c r="Y395" s="14">
        <v>2783.49</v>
      </c>
    </row>
    <row r="396" spans="1:25" ht="15.75">
      <c r="A396" s="9">
        <f>A$74</f>
        <v>41709</v>
      </c>
      <c r="B396" s="14">
        <v>2648</v>
      </c>
      <c r="C396" s="14">
        <v>2490.19</v>
      </c>
      <c r="D396" s="14">
        <v>2443.31</v>
      </c>
      <c r="E396" s="14">
        <v>2427.18</v>
      </c>
      <c r="F396" s="14">
        <v>2430.21</v>
      </c>
      <c r="G396" s="14">
        <v>2477.31</v>
      </c>
      <c r="H396" s="14">
        <v>2692.38</v>
      </c>
      <c r="I396" s="14">
        <v>2825.62</v>
      </c>
      <c r="J396" s="14">
        <v>2926.82</v>
      </c>
      <c r="K396" s="14">
        <v>3091.44</v>
      </c>
      <c r="L396" s="14">
        <v>3066.72</v>
      </c>
      <c r="M396" s="14">
        <v>3082.49</v>
      </c>
      <c r="N396" s="14">
        <v>2969.83</v>
      </c>
      <c r="O396" s="14">
        <v>2984.43</v>
      </c>
      <c r="P396" s="14">
        <v>2978.44</v>
      </c>
      <c r="Q396" s="14">
        <v>2935.14</v>
      </c>
      <c r="R396" s="14">
        <v>2892.46</v>
      </c>
      <c r="S396" s="14">
        <v>2860.36</v>
      </c>
      <c r="T396" s="14">
        <v>2873.26</v>
      </c>
      <c r="U396" s="14">
        <v>2990.49</v>
      </c>
      <c r="V396" s="14">
        <v>2999.69</v>
      </c>
      <c r="W396" s="14">
        <v>3010.55</v>
      </c>
      <c r="X396" s="14">
        <v>2859.23</v>
      </c>
      <c r="Y396" s="14">
        <v>2787.58</v>
      </c>
    </row>
    <row r="397" spans="1:25" ht="15.75">
      <c r="A397" s="9">
        <f>A$75</f>
        <v>41710</v>
      </c>
      <c r="B397" s="14">
        <v>2634.75</v>
      </c>
      <c r="C397" s="14">
        <v>2502.56</v>
      </c>
      <c r="D397" s="14">
        <v>2474.29</v>
      </c>
      <c r="E397" s="14">
        <v>2475.12</v>
      </c>
      <c r="F397" s="14">
        <v>2483.38</v>
      </c>
      <c r="G397" s="14">
        <v>2554.68</v>
      </c>
      <c r="H397" s="14">
        <v>2702.75</v>
      </c>
      <c r="I397" s="14">
        <v>2841.49</v>
      </c>
      <c r="J397" s="14">
        <v>2921.89</v>
      </c>
      <c r="K397" s="14">
        <v>3068.23</v>
      </c>
      <c r="L397" s="14">
        <v>3092.6</v>
      </c>
      <c r="M397" s="14">
        <v>3084.07</v>
      </c>
      <c r="N397" s="14">
        <v>2969.2</v>
      </c>
      <c r="O397" s="14">
        <v>2970.41</v>
      </c>
      <c r="P397" s="14">
        <v>2957.81</v>
      </c>
      <c r="Q397" s="14">
        <v>2893.65</v>
      </c>
      <c r="R397" s="14">
        <v>2883.75</v>
      </c>
      <c r="S397" s="14">
        <v>2871.5</v>
      </c>
      <c r="T397" s="14">
        <v>2881.09</v>
      </c>
      <c r="U397" s="14">
        <v>2966.98</v>
      </c>
      <c r="V397" s="14">
        <v>3040.3</v>
      </c>
      <c r="W397" s="14">
        <v>2987.15</v>
      </c>
      <c r="X397" s="14">
        <v>2877.67</v>
      </c>
      <c r="Y397" s="14">
        <v>2796.42</v>
      </c>
    </row>
    <row r="398" spans="1:25" ht="15.75">
      <c r="A398" s="9">
        <f>A$76</f>
        <v>41711</v>
      </c>
      <c r="B398" s="14">
        <v>2617.44</v>
      </c>
      <c r="C398" s="14">
        <v>2485.49</v>
      </c>
      <c r="D398" s="14">
        <v>2472.91</v>
      </c>
      <c r="E398" s="14">
        <v>2471.99</v>
      </c>
      <c r="F398" s="14">
        <v>2477.8</v>
      </c>
      <c r="G398" s="14">
        <v>2555.42</v>
      </c>
      <c r="H398" s="14">
        <v>2672.83</v>
      </c>
      <c r="I398" s="14">
        <v>2806.27</v>
      </c>
      <c r="J398" s="14">
        <v>2884.46</v>
      </c>
      <c r="K398" s="14">
        <v>3004.52</v>
      </c>
      <c r="L398" s="14">
        <v>3003.64</v>
      </c>
      <c r="M398" s="14">
        <v>2998.96</v>
      </c>
      <c r="N398" s="14">
        <v>2941.63</v>
      </c>
      <c r="O398" s="14">
        <v>2952.24</v>
      </c>
      <c r="P398" s="14">
        <v>2949.47</v>
      </c>
      <c r="Q398" s="14">
        <v>2922.4</v>
      </c>
      <c r="R398" s="14">
        <v>2884.68</v>
      </c>
      <c r="S398" s="14">
        <v>2860.29</v>
      </c>
      <c r="T398" s="14">
        <v>2865.5</v>
      </c>
      <c r="U398" s="14">
        <v>2911.43</v>
      </c>
      <c r="V398" s="14">
        <v>2978.66</v>
      </c>
      <c r="W398" s="14">
        <v>2997.06</v>
      </c>
      <c r="X398" s="14">
        <v>2864.97</v>
      </c>
      <c r="Y398" s="14">
        <v>2773.96</v>
      </c>
    </row>
    <row r="399" spans="1:25" ht="15.75">
      <c r="A399" s="9">
        <f>A$77</f>
        <v>41712</v>
      </c>
      <c r="B399" s="14">
        <v>2609.7</v>
      </c>
      <c r="C399" s="14">
        <v>2535.24</v>
      </c>
      <c r="D399" s="14">
        <v>2508.67</v>
      </c>
      <c r="E399" s="14">
        <v>2494.23</v>
      </c>
      <c r="F399" s="14">
        <v>2507.69</v>
      </c>
      <c r="G399" s="14">
        <v>2546.98</v>
      </c>
      <c r="H399" s="14">
        <v>2654.07</v>
      </c>
      <c r="I399" s="14">
        <v>2815.82</v>
      </c>
      <c r="J399" s="14">
        <v>2909.19</v>
      </c>
      <c r="K399" s="14">
        <v>3027.66</v>
      </c>
      <c r="L399" s="14">
        <v>3014.71</v>
      </c>
      <c r="M399" s="14">
        <v>2981.52</v>
      </c>
      <c r="N399" s="14">
        <v>2972.29</v>
      </c>
      <c r="O399" s="14">
        <v>2926.93</v>
      </c>
      <c r="P399" s="14">
        <v>2916.33</v>
      </c>
      <c r="Q399" s="14">
        <v>2888.15</v>
      </c>
      <c r="R399" s="14">
        <v>2870.13</v>
      </c>
      <c r="S399" s="14">
        <v>2851.27</v>
      </c>
      <c r="T399" s="14">
        <v>2855.5</v>
      </c>
      <c r="U399" s="14">
        <v>2891.88</v>
      </c>
      <c r="V399" s="14">
        <v>2951.67</v>
      </c>
      <c r="W399" s="14">
        <v>2989.78</v>
      </c>
      <c r="X399" s="14">
        <v>2858.17</v>
      </c>
      <c r="Y399" s="14">
        <v>2734.17</v>
      </c>
    </row>
    <row r="400" spans="1:25" ht="15.75">
      <c r="A400" s="9">
        <f>A$78</f>
        <v>41713</v>
      </c>
      <c r="B400" s="14">
        <v>2725.82</v>
      </c>
      <c r="C400" s="14">
        <v>2657.6</v>
      </c>
      <c r="D400" s="14">
        <v>2569.89</v>
      </c>
      <c r="E400" s="14">
        <v>2556.73</v>
      </c>
      <c r="F400" s="14">
        <v>2555.97</v>
      </c>
      <c r="G400" s="14">
        <v>2574.55</v>
      </c>
      <c r="H400" s="14">
        <v>2607.09</v>
      </c>
      <c r="I400" s="14">
        <v>2666.82</v>
      </c>
      <c r="J400" s="14">
        <v>2715.2</v>
      </c>
      <c r="K400" s="14">
        <v>2813.19</v>
      </c>
      <c r="L400" s="14">
        <v>2852.79</v>
      </c>
      <c r="M400" s="14">
        <v>2848.98</v>
      </c>
      <c r="N400" s="14">
        <v>2817.25</v>
      </c>
      <c r="O400" s="14">
        <v>2802.16</v>
      </c>
      <c r="P400" s="14">
        <v>2766.8</v>
      </c>
      <c r="Q400" s="14">
        <v>2751.3</v>
      </c>
      <c r="R400" s="14">
        <v>2743.81</v>
      </c>
      <c r="S400" s="14">
        <v>2738.13</v>
      </c>
      <c r="T400" s="14">
        <v>2753.72</v>
      </c>
      <c r="U400" s="14">
        <v>2840.16</v>
      </c>
      <c r="V400" s="14">
        <v>2928.71</v>
      </c>
      <c r="W400" s="14">
        <v>2896.13</v>
      </c>
      <c r="X400" s="14">
        <v>2830.62</v>
      </c>
      <c r="Y400" s="14">
        <v>2756.24</v>
      </c>
    </row>
    <row r="401" spans="1:25" ht="15.75">
      <c r="A401" s="9">
        <f>A$79</f>
        <v>41714</v>
      </c>
      <c r="B401" s="14">
        <v>2707.61</v>
      </c>
      <c r="C401" s="14">
        <v>2598.81</v>
      </c>
      <c r="D401" s="14">
        <v>2514.51</v>
      </c>
      <c r="E401" s="14">
        <v>2506.48</v>
      </c>
      <c r="F401" s="14">
        <v>2506</v>
      </c>
      <c r="G401" s="14">
        <v>2515.13</v>
      </c>
      <c r="H401" s="14">
        <v>2539.48</v>
      </c>
      <c r="I401" s="14">
        <v>2524.73</v>
      </c>
      <c r="J401" s="14">
        <v>2647.78</v>
      </c>
      <c r="K401" s="14">
        <v>2714.12</v>
      </c>
      <c r="L401" s="14">
        <v>2756.15</v>
      </c>
      <c r="M401" s="14">
        <v>2766.01</v>
      </c>
      <c r="N401" s="14">
        <v>2753.31</v>
      </c>
      <c r="O401" s="14">
        <v>2744.44</v>
      </c>
      <c r="P401" s="14">
        <v>2737.39</v>
      </c>
      <c r="Q401" s="14">
        <v>2732.57</v>
      </c>
      <c r="R401" s="14">
        <v>2734.09</v>
      </c>
      <c r="S401" s="14">
        <v>2726.19</v>
      </c>
      <c r="T401" s="14">
        <v>2743.82</v>
      </c>
      <c r="U401" s="14">
        <v>2853.76</v>
      </c>
      <c r="V401" s="14">
        <v>2939.05</v>
      </c>
      <c r="W401" s="14">
        <v>2897.37</v>
      </c>
      <c r="X401" s="14">
        <v>2837.34</v>
      </c>
      <c r="Y401" s="14">
        <v>2762.69</v>
      </c>
    </row>
    <row r="402" spans="1:25" ht="15.75">
      <c r="A402" s="9">
        <f>A$80</f>
        <v>41715</v>
      </c>
      <c r="B402" s="14">
        <v>2690.53</v>
      </c>
      <c r="C402" s="14">
        <v>2514.45</v>
      </c>
      <c r="D402" s="14">
        <v>2484.33</v>
      </c>
      <c r="E402" s="14">
        <v>2467.89</v>
      </c>
      <c r="F402" s="14">
        <v>2468.28</v>
      </c>
      <c r="G402" s="14">
        <v>2483.05</v>
      </c>
      <c r="H402" s="14">
        <v>2689.22</v>
      </c>
      <c r="I402" s="14">
        <v>2832.48</v>
      </c>
      <c r="J402" s="14">
        <v>2935.65</v>
      </c>
      <c r="K402" s="14">
        <v>3071.1</v>
      </c>
      <c r="L402" s="14">
        <v>3067.19</v>
      </c>
      <c r="M402" s="14">
        <v>3034.27</v>
      </c>
      <c r="N402" s="14">
        <v>2986.25</v>
      </c>
      <c r="O402" s="14">
        <v>2998.53</v>
      </c>
      <c r="P402" s="14">
        <v>2999.53</v>
      </c>
      <c r="Q402" s="14">
        <v>2959.11</v>
      </c>
      <c r="R402" s="14">
        <v>2895.94</v>
      </c>
      <c r="S402" s="14">
        <v>2868.13</v>
      </c>
      <c r="T402" s="14">
        <v>2884.04</v>
      </c>
      <c r="U402" s="14">
        <v>2950.19</v>
      </c>
      <c r="V402" s="14">
        <v>3005.4</v>
      </c>
      <c r="W402" s="14">
        <v>3023</v>
      </c>
      <c r="X402" s="14">
        <v>2874.9</v>
      </c>
      <c r="Y402" s="14">
        <v>2802.46</v>
      </c>
    </row>
    <row r="403" spans="1:25" ht="15.75">
      <c r="A403" s="9">
        <f>A$81</f>
        <v>41716</v>
      </c>
      <c r="B403" s="14">
        <v>2675</v>
      </c>
      <c r="C403" s="14">
        <v>2519.23</v>
      </c>
      <c r="D403" s="14">
        <v>2458.26</v>
      </c>
      <c r="E403" s="14">
        <v>2445.16</v>
      </c>
      <c r="F403" s="14">
        <v>2458.72</v>
      </c>
      <c r="G403" s="14">
        <v>2592.95</v>
      </c>
      <c r="H403" s="14">
        <v>2745.3</v>
      </c>
      <c r="I403" s="14">
        <v>2847.78</v>
      </c>
      <c r="J403" s="14">
        <v>2921.85</v>
      </c>
      <c r="K403" s="14">
        <v>3011.79</v>
      </c>
      <c r="L403" s="14">
        <v>3009.6</v>
      </c>
      <c r="M403" s="14">
        <v>2999.21</v>
      </c>
      <c r="N403" s="14">
        <v>2959.92</v>
      </c>
      <c r="O403" s="14">
        <v>2946.34</v>
      </c>
      <c r="P403" s="14">
        <v>2938.07</v>
      </c>
      <c r="Q403" s="14">
        <v>2909.75</v>
      </c>
      <c r="R403" s="14">
        <v>2882.94</v>
      </c>
      <c r="S403" s="14">
        <v>2870.43</v>
      </c>
      <c r="T403" s="14">
        <v>2861.93</v>
      </c>
      <c r="U403" s="14">
        <v>2894.57</v>
      </c>
      <c r="V403" s="14">
        <v>2957.68</v>
      </c>
      <c r="W403" s="14">
        <v>2983.71</v>
      </c>
      <c r="X403" s="14">
        <v>2872.26</v>
      </c>
      <c r="Y403" s="14">
        <v>2789.25</v>
      </c>
    </row>
    <row r="404" spans="1:25" ht="15.75">
      <c r="A404" s="9">
        <f>A$82</f>
        <v>41717</v>
      </c>
      <c r="B404" s="14">
        <v>2614.53</v>
      </c>
      <c r="C404" s="14">
        <v>2462.29</v>
      </c>
      <c r="D404" s="14">
        <v>2430.39</v>
      </c>
      <c r="E404" s="14">
        <v>2413.91</v>
      </c>
      <c r="F404" s="14">
        <v>2424.41</v>
      </c>
      <c r="G404" s="14">
        <v>2524.49</v>
      </c>
      <c r="H404" s="14">
        <v>2672.5</v>
      </c>
      <c r="I404" s="14">
        <v>2808.92</v>
      </c>
      <c r="J404" s="14">
        <v>2917.31</v>
      </c>
      <c r="K404" s="14">
        <v>3004.53</v>
      </c>
      <c r="L404" s="14">
        <v>3017.53</v>
      </c>
      <c r="M404" s="14">
        <v>3000.72</v>
      </c>
      <c r="N404" s="14">
        <v>2988.76</v>
      </c>
      <c r="O404" s="14">
        <v>2991.44</v>
      </c>
      <c r="P404" s="14">
        <v>2994.54</v>
      </c>
      <c r="Q404" s="14">
        <v>2979.49</v>
      </c>
      <c r="R404" s="14">
        <v>2926.7</v>
      </c>
      <c r="S404" s="14">
        <v>2894.16</v>
      </c>
      <c r="T404" s="14">
        <v>2901.4</v>
      </c>
      <c r="U404" s="14">
        <v>2965.14</v>
      </c>
      <c r="V404" s="14">
        <v>2997.55</v>
      </c>
      <c r="W404" s="14">
        <v>3010.6</v>
      </c>
      <c r="X404" s="14">
        <v>2878.61</v>
      </c>
      <c r="Y404" s="14">
        <v>2775.14</v>
      </c>
    </row>
    <row r="405" spans="1:25" ht="15.75">
      <c r="A405" s="9">
        <f>A$83</f>
        <v>41718</v>
      </c>
      <c r="B405" s="14">
        <v>2536.4</v>
      </c>
      <c r="C405" s="14">
        <v>2448.05</v>
      </c>
      <c r="D405" s="14">
        <v>2422.8</v>
      </c>
      <c r="E405" s="14">
        <v>2404.91</v>
      </c>
      <c r="F405" s="14">
        <v>2420.63</v>
      </c>
      <c r="G405" s="14">
        <v>2469.87</v>
      </c>
      <c r="H405" s="14">
        <v>2537.31</v>
      </c>
      <c r="I405" s="14">
        <v>2785.86</v>
      </c>
      <c r="J405" s="14">
        <v>2892.61</v>
      </c>
      <c r="K405" s="14">
        <v>3002.71</v>
      </c>
      <c r="L405" s="14">
        <v>3014.91</v>
      </c>
      <c r="M405" s="14">
        <v>3011.63</v>
      </c>
      <c r="N405" s="14">
        <v>2991.71</v>
      </c>
      <c r="O405" s="14">
        <v>2991.49</v>
      </c>
      <c r="P405" s="14">
        <v>2999.29</v>
      </c>
      <c r="Q405" s="14">
        <v>2978.08</v>
      </c>
      <c r="R405" s="14">
        <v>2918.89</v>
      </c>
      <c r="S405" s="14">
        <v>2884.98</v>
      </c>
      <c r="T405" s="14">
        <v>2881.89</v>
      </c>
      <c r="U405" s="14">
        <v>2965.05</v>
      </c>
      <c r="V405" s="14">
        <v>3011.8</v>
      </c>
      <c r="W405" s="14">
        <v>3010.81</v>
      </c>
      <c r="X405" s="14">
        <v>2873.11</v>
      </c>
      <c r="Y405" s="14">
        <v>2791.93</v>
      </c>
    </row>
    <row r="406" spans="1:25" ht="15.75">
      <c r="A406" s="9">
        <f>A$84</f>
        <v>41719</v>
      </c>
      <c r="B406" s="14">
        <v>2603.32</v>
      </c>
      <c r="C406" s="14">
        <v>2464.23</v>
      </c>
      <c r="D406" s="14">
        <v>2350.72</v>
      </c>
      <c r="E406" s="14">
        <v>2423.5</v>
      </c>
      <c r="F406" s="14">
        <v>2462</v>
      </c>
      <c r="G406" s="14">
        <v>2519.85</v>
      </c>
      <c r="H406" s="14">
        <v>2681.62</v>
      </c>
      <c r="I406" s="14">
        <v>2794.3</v>
      </c>
      <c r="J406" s="14">
        <v>2873.55</v>
      </c>
      <c r="K406" s="14">
        <v>3027.66</v>
      </c>
      <c r="L406" s="14">
        <v>3028.16</v>
      </c>
      <c r="M406" s="14">
        <v>3023.51</v>
      </c>
      <c r="N406" s="14">
        <v>2988.49</v>
      </c>
      <c r="O406" s="14">
        <v>2986.79</v>
      </c>
      <c r="P406" s="14">
        <v>2975.33</v>
      </c>
      <c r="Q406" s="14">
        <v>2903.95</v>
      </c>
      <c r="R406" s="14">
        <v>2864.27</v>
      </c>
      <c r="S406" s="14">
        <v>2854.81</v>
      </c>
      <c r="T406" s="14">
        <v>2841.24</v>
      </c>
      <c r="U406" s="14">
        <v>2872.26</v>
      </c>
      <c r="V406" s="14">
        <v>2949.62</v>
      </c>
      <c r="W406" s="14">
        <v>3018.4</v>
      </c>
      <c r="X406" s="14">
        <v>2858.75</v>
      </c>
      <c r="Y406" s="14">
        <v>2749.36</v>
      </c>
    </row>
    <row r="407" spans="1:25" ht="15.75">
      <c r="A407" s="9">
        <f>A$85</f>
        <v>41720</v>
      </c>
      <c r="B407" s="14">
        <v>2737.4</v>
      </c>
      <c r="C407" s="14">
        <v>2692.87</v>
      </c>
      <c r="D407" s="14">
        <v>2639.05</v>
      </c>
      <c r="E407" s="14">
        <v>2576.77</v>
      </c>
      <c r="F407" s="14">
        <v>2557.6</v>
      </c>
      <c r="G407" s="14">
        <v>2558.11</v>
      </c>
      <c r="H407" s="14">
        <v>2531.73</v>
      </c>
      <c r="I407" s="14">
        <v>2576.67</v>
      </c>
      <c r="J407" s="14">
        <v>2713.5</v>
      </c>
      <c r="K407" s="14">
        <v>2790.48</v>
      </c>
      <c r="L407" s="14">
        <v>2877.23</v>
      </c>
      <c r="M407" s="14">
        <v>2870.66</v>
      </c>
      <c r="N407" s="14">
        <v>2807.58</v>
      </c>
      <c r="O407" s="14">
        <v>2786.9</v>
      </c>
      <c r="P407" s="14">
        <v>2784.92</v>
      </c>
      <c r="Q407" s="14">
        <v>2777.02</v>
      </c>
      <c r="R407" s="14">
        <v>2772.36</v>
      </c>
      <c r="S407" s="14">
        <v>2755.91</v>
      </c>
      <c r="T407" s="14">
        <v>2756.3</v>
      </c>
      <c r="U407" s="14">
        <v>2830.73</v>
      </c>
      <c r="V407" s="14">
        <v>2989.31</v>
      </c>
      <c r="W407" s="14">
        <v>2872.47</v>
      </c>
      <c r="X407" s="14">
        <v>2797.75</v>
      </c>
      <c r="Y407" s="14">
        <v>2706.16</v>
      </c>
    </row>
    <row r="408" spans="1:25" ht="15.75">
      <c r="A408" s="9">
        <f>A$86</f>
        <v>41721</v>
      </c>
      <c r="B408" s="14">
        <v>2681.46</v>
      </c>
      <c r="C408" s="14">
        <v>2563.78</v>
      </c>
      <c r="D408" s="14">
        <v>2492.38</v>
      </c>
      <c r="E408" s="14">
        <v>2481.59</v>
      </c>
      <c r="F408" s="14">
        <v>2482.82</v>
      </c>
      <c r="G408" s="14">
        <v>2482.94</v>
      </c>
      <c r="H408" s="14">
        <v>2571.6</v>
      </c>
      <c r="I408" s="14">
        <v>2533.82</v>
      </c>
      <c r="J408" s="14">
        <v>2531.78</v>
      </c>
      <c r="K408" s="14">
        <v>2681.52</v>
      </c>
      <c r="L408" s="14">
        <v>2702.57</v>
      </c>
      <c r="M408" s="14">
        <v>2716.27</v>
      </c>
      <c r="N408" s="14">
        <v>2709.79</v>
      </c>
      <c r="O408" s="14">
        <v>2707.63</v>
      </c>
      <c r="P408" s="14">
        <v>2711.48</v>
      </c>
      <c r="Q408" s="14">
        <v>2705.02</v>
      </c>
      <c r="R408" s="14">
        <v>2699.89</v>
      </c>
      <c r="S408" s="14">
        <v>2694.54</v>
      </c>
      <c r="T408" s="14">
        <v>2695.59</v>
      </c>
      <c r="U408" s="14">
        <v>2802.4</v>
      </c>
      <c r="V408" s="14">
        <v>2985.92</v>
      </c>
      <c r="W408" s="14">
        <v>2873.39</v>
      </c>
      <c r="X408" s="14">
        <v>2776.48</v>
      </c>
      <c r="Y408" s="14">
        <v>2699.96</v>
      </c>
    </row>
    <row r="409" spans="1:25" ht="15.75">
      <c r="A409" s="9">
        <f>A$87</f>
        <v>41722</v>
      </c>
      <c r="B409" s="14">
        <v>2723.66</v>
      </c>
      <c r="C409" s="14">
        <v>2599.42</v>
      </c>
      <c r="D409" s="14">
        <v>2578.36</v>
      </c>
      <c r="E409" s="14">
        <v>2570.04</v>
      </c>
      <c r="F409" s="14">
        <v>2566.95</v>
      </c>
      <c r="G409" s="14">
        <v>2586.08</v>
      </c>
      <c r="H409" s="14">
        <v>2769.95</v>
      </c>
      <c r="I409" s="14">
        <v>2834.88</v>
      </c>
      <c r="J409" s="14">
        <v>3010.37</v>
      </c>
      <c r="K409" s="14">
        <v>3360.66</v>
      </c>
      <c r="L409" s="14">
        <v>3477.84</v>
      </c>
      <c r="M409" s="14">
        <v>3397.73</v>
      </c>
      <c r="N409" s="14">
        <v>3165.51</v>
      </c>
      <c r="O409" s="14">
        <v>3276.24</v>
      </c>
      <c r="P409" s="14">
        <v>3161.24</v>
      </c>
      <c r="Q409" s="14">
        <v>3036.35</v>
      </c>
      <c r="R409" s="14">
        <v>2994.48</v>
      </c>
      <c r="S409" s="14">
        <v>2937.77</v>
      </c>
      <c r="T409" s="14">
        <v>2930.04</v>
      </c>
      <c r="U409" s="14">
        <v>2991.59</v>
      </c>
      <c r="V409" s="14">
        <v>3344.62</v>
      </c>
      <c r="W409" s="14">
        <v>3413.14</v>
      </c>
      <c r="X409" s="14">
        <v>2951.05</v>
      </c>
      <c r="Y409" s="14">
        <v>2784.78</v>
      </c>
    </row>
    <row r="410" spans="1:25" ht="15.75">
      <c r="A410" s="9">
        <f>A$88</f>
        <v>41723</v>
      </c>
      <c r="B410" s="14">
        <v>2611.04</v>
      </c>
      <c r="C410" s="14">
        <v>2571.2</v>
      </c>
      <c r="D410" s="14">
        <v>2542.31</v>
      </c>
      <c r="E410" s="14">
        <v>2541.22</v>
      </c>
      <c r="F410" s="14">
        <v>2561.64</v>
      </c>
      <c r="G410" s="14">
        <v>2573.76</v>
      </c>
      <c r="H410" s="14">
        <v>2537.09</v>
      </c>
      <c r="I410" s="14">
        <v>2639.06</v>
      </c>
      <c r="J410" s="14">
        <v>2802.01</v>
      </c>
      <c r="K410" s="14">
        <v>2967.47</v>
      </c>
      <c r="L410" s="14">
        <v>2992.18</v>
      </c>
      <c r="M410" s="14">
        <v>2984.94</v>
      </c>
      <c r="N410" s="14">
        <v>2923.79</v>
      </c>
      <c r="O410" s="14">
        <v>2925.56</v>
      </c>
      <c r="P410" s="14">
        <v>2920.18</v>
      </c>
      <c r="Q410" s="14">
        <v>2822</v>
      </c>
      <c r="R410" s="14">
        <v>2799.58</v>
      </c>
      <c r="S410" s="14">
        <v>2783.29</v>
      </c>
      <c r="T410" s="14">
        <v>2780.2</v>
      </c>
      <c r="U410" s="14">
        <v>2792.9</v>
      </c>
      <c r="V410" s="14">
        <v>2986.89</v>
      </c>
      <c r="W410" s="14">
        <v>3001.47</v>
      </c>
      <c r="X410" s="14">
        <v>2808.66</v>
      </c>
      <c r="Y410" s="14">
        <v>2738.32</v>
      </c>
    </row>
    <row r="411" spans="1:25" ht="15.75">
      <c r="A411" s="9">
        <f>A$89</f>
        <v>41724</v>
      </c>
      <c r="B411" s="14">
        <v>2560.55</v>
      </c>
      <c r="C411" s="14">
        <v>2496.9</v>
      </c>
      <c r="D411" s="14">
        <v>2399.84</v>
      </c>
      <c r="E411" s="14">
        <v>2396.47</v>
      </c>
      <c r="F411" s="14">
        <v>2419.74</v>
      </c>
      <c r="G411" s="14">
        <v>2460.92</v>
      </c>
      <c r="H411" s="14">
        <v>2460.23</v>
      </c>
      <c r="I411" s="14">
        <v>2655.14</v>
      </c>
      <c r="J411" s="14">
        <v>2842.21</v>
      </c>
      <c r="K411" s="14">
        <v>3011.33</v>
      </c>
      <c r="L411" s="14">
        <v>3010.2</v>
      </c>
      <c r="M411" s="14">
        <v>3003.92</v>
      </c>
      <c r="N411" s="14">
        <v>2960.52</v>
      </c>
      <c r="O411" s="14">
        <v>2966.16</v>
      </c>
      <c r="P411" s="14">
        <v>2921.55</v>
      </c>
      <c r="Q411" s="14">
        <v>2836.72</v>
      </c>
      <c r="R411" s="14">
        <v>2790.52</v>
      </c>
      <c r="S411" s="14">
        <v>2750.51</v>
      </c>
      <c r="T411" s="14">
        <v>2728.71</v>
      </c>
      <c r="U411" s="14">
        <v>2785.39</v>
      </c>
      <c r="V411" s="14">
        <v>2918.32</v>
      </c>
      <c r="W411" s="14">
        <v>3001.68</v>
      </c>
      <c r="X411" s="14">
        <v>2776.51</v>
      </c>
      <c r="Y411" s="14">
        <v>2674.53</v>
      </c>
    </row>
    <row r="412" spans="1:25" ht="15.75">
      <c r="A412" s="9">
        <f>A$90</f>
        <v>41725</v>
      </c>
      <c r="B412" s="14">
        <v>2573.52</v>
      </c>
      <c r="C412" s="14">
        <v>2535.57</v>
      </c>
      <c r="D412" s="14">
        <v>2488.37</v>
      </c>
      <c r="E412" s="14">
        <v>2479.29</v>
      </c>
      <c r="F412" s="14">
        <v>2517.41</v>
      </c>
      <c r="G412" s="14">
        <v>2540.62</v>
      </c>
      <c r="H412" s="14">
        <v>2567.31</v>
      </c>
      <c r="I412" s="14">
        <v>2639.12</v>
      </c>
      <c r="J412" s="14">
        <v>2838.88</v>
      </c>
      <c r="K412" s="14">
        <v>3015.85</v>
      </c>
      <c r="L412" s="14">
        <v>3015.85</v>
      </c>
      <c r="M412" s="14">
        <v>2964.4</v>
      </c>
      <c r="N412" s="14">
        <v>2838.61</v>
      </c>
      <c r="O412" s="14">
        <v>2835.55</v>
      </c>
      <c r="P412" s="14">
        <v>2851.87</v>
      </c>
      <c r="Q412" s="14">
        <v>2816.28</v>
      </c>
      <c r="R412" s="14">
        <v>2759.38</v>
      </c>
      <c r="S412" s="14">
        <v>2727.79</v>
      </c>
      <c r="T412" s="14">
        <v>2686.96</v>
      </c>
      <c r="U412" s="14">
        <v>2793.41</v>
      </c>
      <c r="V412" s="14">
        <v>2939.96</v>
      </c>
      <c r="W412" s="14">
        <v>2977.72</v>
      </c>
      <c r="X412" s="14">
        <v>2770.28</v>
      </c>
      <c r="Y412" s="14">
        <v>2652.81</v>
      </c>
    </row>
    <row r="413" spans="1:25" ht="15.75">
      <c r="A413" s="9">
        <f>A$91</f>
        <v>41726</v>
      </c>
      <c r="B413" s="14">
        <v>2531.72</v>
      </c>
      <c r="C413" s="14">
        <v>2475.66</v>
      </c>
      <c r="D413" s="14">
        <v>2427.75</v>
      </c>
      <c r="E413" s="14">
        <v>2424.19</v>
      </c>
      <c r="F413" s="14">
        <v>2434.9</v>
      </c>
      <c r="G413" s="14">
        <v>2503.85</v>
      </c>
      <c r="H413" s="14">
        <v>2526.87</v>
      </c>
      <c r="I413" s="14">
        <v>2580.39</v>
      </c>
      <c r="J413" s="14">
        <v>2700.85</v>
      </c>
      <c r="K413" s="14">
        <v>2840.61</v>
      </c>
      <c r="L413" s="14">
        <v>2861.15</v>
      </c>
      <c r="M413" s="14">
        <v>2839.82</v>
      </c>
      <c r="N413" s="14">
        <v>2807.41</v>
      </c>
      <c r="O413" s="14">
        <v>2801.1</v>
      </c>
      <c r="P413" s="14">
        <v>2774.13</v>
      </c>
      <c r="Q413" s="14">
        <v>2709.43</v>
      </c>
      <c r="R413" s="14">
        <v>2688.51</v>
      </c>
      <c r="S413" s="14">
        <v>2654.09</v>
      </c>
      <c r="T413" s="14">
        <v>2658.03</v>
      </c>
      <c r="U413" s="14">
        <v>2678.14</v>
      </c>
      <c r="V413" s="14">
        <v>2816.31</v>
      </c>
      <c r="W413" s="14">
        <v>2892.53</v>
      </c>
      <c r="X413" s="14">
        <v>2727.92</v>
      </c>
      <c r="Y413" s="14">
        <v>2567.07</v>
      </c>
    </row>
    <row r="414" spans="1:25" ht="15.75">
      <c r="A414" s="9">
        <f>A$92</f>
        <v>41727</v>
      </c>
      <c r="B414" s="14">
        <v>2570.7</v>
      </c>
      <c r="C414" s="14">
        <v>2534.46</v>
      </c>
      <c r="D414" s="14">
        <v>2411.2</v>
      </c>
      <c r="E414" s="14">
        <v>2385.36</v>
      </c>
      <c r="F414" s="14">
        <v>2378.48</v>
      </c>
      <c r="G414" s="14">
        <v>2420.57</v>
      </c>
      <c r="H414" s="14">
        <v>2534.8</v>
      </c>
      <c r="I414" s="14">
        <v>1867.04</v>
      </c>
      <c r="J414" s="14">
        <v>2448.28</v>
      </c>
      <c r="K414" s="14">
        <v>2636.03</v>
      </c>
      <c r="L414" s="14">
        <v>2714.94</v>
      </c>
      <c r="M414" s="14">
        <v>2734.62</v>
      </c>
      <c r="N414" s="14">
        <v>2677.15</v>
      </c>
      <c r="O414" s="14">
        <v>2652.91</v>
      </c>
      <c r="P414" s="14">
        <v>2647.81</v>
      </c>
      <c r="Q414" s="14">
        <v>2629.95</v>
      </c>
      <c r="R414" s="14">
        <v>2626.29</v>
      </c>
      <c r="S414" s="14">
        <v>2618.64</v>
      </c>
      <c r="T414" s="14">
        <v>2624.55</v>
      </c>
      <c r="U414" s="14">
        <v>2655.88</v>
      </c>
      <c r="V414" s="14">
        <v>2771.78</v>
      </c>
      <c r="W414" s="14">
        <v>2768.52</v>
      </c>
      <c r="X414" s="14">
        <v>2696.47</v>
      </c>
      <c r="Y414" s="14">
        <v>2563.57</v>
      </c>
    </row>
    <row r="415" spans="1:25" ht="15.75">
      <c r="A415" s="9">
        <f>A$93</f>
        <v>41728</v>
      </c>
      <c r="B415" s="14">
        <v>2579.17</v>
      </c>
      <c r="C415" s="14">
        <v>2527.61</v>
      </c>
      <c r="D415" s="14">
        <v>2478.59</v>
      </c>
      <c r="E415" s="14">
        <v>2464.88</v>
      </c>
      <c r="F415" s="14">
        <v>2464.95</v>
      </c>
      <c r="G415" s="14">
        <v>2465.17</v>
      </c>
      <c r="H415" s="14">
        <v>2456.14</v>
      </c>
      <c r="I415" s="14">
        <v>2395.15</v>
      </c>
      <c r="J415" s="14">
        <v>2450.65</v>
      </c>
      <c r="K415" s="14">
        <v>2497.01</v>
      </c>
      <c r="L415" s="14">
        <v>2656.33</v>
      </c>
      <c r="M415" s="14">
        <v>2665.09</v>
      </c>
      <c r="N415" s="14">
        <v>2668.23</v>
      </c>
      <c r="O415" s="14">
        <v>2652.05</v>
      </c>
      <c r="P415" s="14">
        <v>2651.39</v>
      </c>
      <c r="Q415" s="14">
        <v>2625.3</v>
      </c>
      <c r="R415" s="14">
        <v>2611.94</v>
      </c>
      <c r="S415" s="14">
        <v>2601.25</v>
      </c>
      <c r="T415" s="14">
        <v>2616.84</v>
      </c>
      <c r="U415" s="14">
        <v>2693.24</v>
      </c>
      <c r="V415" s="14">
        <v>2819.48</v>
      </c>
      <c r="W415" s="14">
        <v>2812.04</v>
      </c>
      <c r="X415" s="14">
        <v>2755.14</v>
      </c>
      <c r="Y415" s="14">
        <v>2632.79</v>
      </c>
    </row>
    <row r="416" spans="1:25" ht="15.75">
      <c r="A416" s="9">
        <f>A$94</f>
        <v>41729</v>
      </c>
      <c r="B416" s="14">
        <v>2570.73</v>
      </c>
      <c r="C416" s="14">
        <v>2536.32</v>
      </c>
      <c r="D416" s="14">
        <v>2462.26</v>
      </c>
      <c r="E416" s="14">
        <v>2426.33</v>
      </c>
      <c r="F416" s="14">
        <v>2451.99</v>
      </c>
      <c r="G416" s="14">
        <v>2511.76</v>
      </c>
      <c r="H416" s="14">
        <v>2560.01</v>
      </c>
      <c r="I416" s="14">
        <v>2608.46</v>
      </c>
      <c r="J416" s="14">
        <v>2783.78</v>
      </c>
      <c r="K416" s="14">
        <v>3015.63</v>
      </c>
      <c r="L416" s="14">
        <v>3022.64</v>
      </c>
      <c r="M416" s="14">
        <v>3030.26</v>
      </c>
      <c r="N416" s="14">
        <v>2998.96</v>
      </c>
      <c r="O416" s="14">
        <v>2985</v>
      </c>
      <c r="P416" s="14">
        <v>2944.87</v>
      </c>
      <c r="Q416" s="14">
        <v>2863.22</v>
      </c>
      <c r="R416" s="14">
        <v>2848.63</v>
      </c>
      <c r="S416" s="14">
        <v>2810.25</v>
      </c>
      <c r="T416" s="14">
        <v>2807.83</v>
      </c>
      <c r="U416" s="14">
        <v>2833.72</v>
      </c>
      <c r="V416" s="14">
        <v>2960.53</v>
      </c>
      <c r="W416" s="14">
        <v>3005.38</v>
      </c>
      <c r="X416" s="14">
        <v>2793.39</v>
      </c>
      <c r="Y416" s="14">
        <v>2636.09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41699</v>
      </c>
      <c r="B420" s="14">
        <v>2851.49</v>
      </c>
      <c r="C420" s="14">
        <v>2803.55</v>
      </c>
      <c r="D420" s="14">
        <v>2763.2</v>
      </c>
      <c r="E420" s="14">
        <v>2715.43</v>
      </c>
      <c r="F420" s="14">
        <v>2733.99</v>
      </c>
      <c r="G420" s="14">
        <v>2741.06</v>
      </c>
      <c r="H420" s="14">
        <v>2752.08</v>
      </c>
      <c r="I420" s="14">
        <v>2803.26</v>
      </c>
      <c r="J420" s="14">
        <v>2897.09</v>
      </c>
      <c r="K420" s="14">
        <v>2964.06</v>
      </c>
      <c r="L420" s="14">
        <v>2999.85</v>
      </c>
      <c r="M420" s="14">
        <v>3006.17</v>
      </c>
      <c r="N420" s="14">
        <v>2973.72</v>
      </c>
      <c r="O420" s="14">
        <v>2962.39</v>
      </c>
      <c r="P420" s="14">
        <v>2933.81</v>
      </c>
      <c r="Q420" s="14">
        <v>2928.51</v>
      </c>
      <c r="R420" s="14">
        <v>2907.38</v>
      </c>
      <c r="S420" s="14">
        <v>2901.65</v>
      </c>
      <c r="T420" s="14">
        <v>2939.58</v>
      </c>
      <c r="U420" s="14">
        <v>3024.25</v>
      </c>
      <c r="V420" s="14">
        <v>3066.22</v>
      </c>
      <c r="W420" s="14">
        <v>3022.23</v>
      </c>
      <c r="X420" s="14">
        <v>2970.19</v>
      </c>
      <c r="Y420" s="14">
        <v>2871.37</v>
      </c>
    </row>
    <row r="421" spans="1:25" ht="15.75">
      <c r="A421" s="9">
        <f>A$65</f>
        <v>41700</v>
      </c>
      <c r="B421" s="14">
        <v>2791.84</v>
      </c>
      <c r="C421" s="14">
        <v>2685.41</v>
      </c>
      <c r="D421" s="14">
        <v>2649.98</v>
      </c>
      <c r="E421" s="14">
        <v>2631.56</v>
      </c>
      <c r="F421" s="14">
        <v>2625.59</v>
      </c>
      <c r="G421" s="14">
        <v>2621.07</v>
      </c>
      <c r="H421" s="14">
        <v>2630.53</v>
      </c>
      <c r="I421" s="14">
        <v>2625.89</v>
      </c>
      <c r="J421" s="14">
        <v>2666.01</v>
      </c>
      <c r="K421" s="14">
        <v>2805.19</v>
      </c>
      <c r="L421" s="14">
        <v>2863.11</v>
      </c>
      <c r="M421" s="14">
        <v>2889.76</v>
      </c>
      <c r="N421" s="14">
        <v>2881.9</v>
      </c>
      <c r="O421" s="14">
        <v>2866.82</v>
      </c>
      <c r="P421" s="14">
        <v>2861.87</v>
      </c>
      <c r="Q421" s="14">
        <v>2853.18</v>
      </c>
      <c r="R421" s="14">
        <v>2849.43</v>
      </c>
      <c r="S421" s="14">
        <v>2841.14</v>
      </c>
      <c r="T421" s="14">
        <v>2882.38</v>
      </c>
      <c r="U421" s="14">
        <v>2988.51</v>
      </c>
      <c r="V421" s="14">
        <v>3007.74</v>
      </c>
      <c r="W421" s="14">
        <v>2979.43</v>
      </c>
      <c r="X421" s="14">
        <v>2921.23</v>
      </c>
      <c r="Y421" s="14">
        <v>2820.28</v>
      </c>
    </row>
    <row r="422" spans="1:25" ht="15.75">
      <c r="A422" s="9">
        <f>A$66</f>
        <v>41701</v>
      </c>
      <c r="B422" s="14">
        <v>2727.92</v>
      </c>
      <c r="C422" s="14">
        <v>2674.5</v>
      </c>
      <c r="D422" s="14">
        <v>2635.92</v>
      </c>
      <c r="E422" s="14">
        <v>2644.8</v>
      </c>
      <c r="F422" s="14">
        <v>2648.05</v>
      </c>
      <c r="G422" s="14">
        <v>2636.58</v>
      </c>
      <c r="H422" s="14">
        <v>2723.11</v>
      </c>
      <c r="I422" s="14">
        <v>2922.01</v>
      </c>
      <c r="J422" s="14">
        <v>3014.89</v>
      </c>
      <c r="K422" s="14">
        <v>3112.59</v>
      </c>
      <c r="L422" s="14">
        <v>3148.97</v>
      </c>
      <c r="M422" s="14">
        <v>3140</v>
      </c>
      <c r="N422" s="14">
        <v>3091.29</v>
      </c>
      <c r="O422" s="14">
        <v>3089.68</v>
      </c>
      <c r="P422" s="14">
        <v>3087.77</v>
      </c>
      <c r="Q422" s="14">
        <v>3045.4</v>
      </c>
      <c r="R422" s="14">
        <v>3001.64</v>
      </c>
      <c r="S422" s="14">
        <v>2975.3</v>
      </c>
      <c r="T422" s="14">
        <v>2974.79</v>
      </c>
      <c r="U422" s="14">
        <v>3075.96</v>
      </c>
      <c r="V422" s="14">
        <v>3146.64</v>
      </c>
      <c r="W422" s="14">
        <v>3097.89</v>
      </c>
      <c r="X422" s="14">
        <v>2956.67</v>
      </c>
      <c r="Y422" s="14">
        <v>2811.49</v>
      </c>
    </row>
    <row r="423" spans="1:25" ht="15.75">
      <c r="A423" s="9">
        <f>A$67</f>
        <v>41702</v>
      </c>
      <c r="B423" s="14">
        <v>2718.97</v>
      </c>
      <c r="C423" s="14">
        <v>2646.77</v>
      </c>
      <c r="D423" s="14">
        <v>2638.27</v>
      </c>
      <c r="E423" s="14">
        <v>2624.5</v>
      </c>
      <c r="F423" s="14">
        <v>2633.47</v>
      </c>
      <c r="G423" s="14">
        <v>2641.11</v>
      </c>
      <c r="H423" s="14">
        <v>2730.61</v>
      </c>
      <c r="I423" s="14">
        <v>2916.75</v>
      </c>
      <c r="J423" s="14">
        <v>2978.44</v>
      </c>
      <c r="K423" s="14">
        <v>3090.05</v>
      </c>
      <c r="L423" s="14">
        <v>3083.1</v>
      </c>
      <c r="M423" s="14">
        <v>3073.65</v>
      </c>
      <c r="N423" s="14">
        <v>3033.49</v>
      </c>
      <c r="O423" s="14">
        <v>3033.79</v>
      </c>
      <c r="P423" s="14">
        <v>3035.55</v>
      </c>
      <c r="Q423" s="14">
        <v>2994.26</v>
      </c>
      <c r="R423" s="14">
        <v>2966.1</v>
      </c>
      <c r="S423" s="14">
        <v>2958</v>
      </c>
      <c r="T423" s="14">
        <v>2955.85</v>
      </c>
      <c r="U423" s="14">
        <v>3024.99</v>
      </c>
      <c r="V423" s="14">
        <v>3096.76</v>
      </c>
      <c r="W423" s="14">
        <v>3066.23</v>
      </c>
      <c r="X423" s="14">
        <v>2940.29</v>
      </c>
      <c r="Y423" s="14">
        <v>2823.24</v>
      </c>
    </row>
    <row r="424" spans="1:25" ht="15.75">
      <c r="A424" s="9">
        <f>A$68</f>
        <v>41703</v>
      </c>
      <c r="B424" s="14">
        <v>2692.92</v>
      </c>
      <c r="C424" s="14">
        <v>2639.99</v>
      </c>
      <c r="D424" s="14">
        <v>2622.64</v>
      </c>
      <c r="E424" s="14">
        <v>2614.26</v>
      </c>
      <c r="F424" s="14">
        <v>2623.88</v>
      </c>
      <c r="G424" s="14">
        <v>2649.66</v>
      </c>
      <c r="H424" s="14">
        <v>2764.63</v>
      </c>
      <c r="I424" s="14">
        <v>2909.44</v>
      </c>
      <c r="J424" s="14">
        <v>2991.12</v>
      </c>
      <c r="K424" s="14">
        <v>3063.76</v>
      </c>
      <c r="L424" s="14">
        <v>3079.93</v>
      </c>
      <c r="M424" s="14">
        <v>3064</v>
      </c>
      <c r="N424" s="14">
        <v>3038.26</v>
      </c>
      <c r="O424" s="14">
        <v>3051.64</v>
      </c>
      <c r="P424" s="14">
        <v>3044.88</v>
      </c>
      <c r="Q424" s="14">
        <v>3012.17</v>
      </c>
      <c r="R424" s="14">
        <v>2982.48</v>
      </c>
      <c r="S424" s="14">
        <v>2961.93</v>
      </c>
      <c r="T424" s="14">
        <v>2966.95</v>
      </c>
      <c r="U424" s="14">
        <v>3061.38</v>
      </c>
      <c r="V424" s="14">
        <v>3121.87</v>
      </c>
      <c r="W424" s="14">
        <v>3062.86</v>
      </c>
      <c r="X424" s="14">
        <v>2965.57</v>
      </c>
      <c r="Y424" s="14">
        <v>2818.41</v>
      </c>
    </row>
    <row r="425" spans="1:25" ht="15.75">
      <c r="A425" s="9">
        <f>A$69</f>
        <v>41704</v>
      </c>
      <c r="B425" s="14">
        <v>2648.97</v>
      </c>
      <c r="C425" s="14">
        <v>2604.35</v>
      </c>
      <c r="D425" s="14">
        <v>2577.1</v>
      </c>
      <c r="E425" s="14">
        <v>2564.33</v>
      </c>
      <c r="F425" s="14">
        <v>2589.88</v>
      </c>
      <c r="G425" s="14">
        <v>2636.56</v>
      </c>
      <c r="H425" s="14">
        <v>2718.55</v>
      </c>
      <c r="I425" s="14">
        <v>2897.33</v>
      </c>
      <c r="J425" s="14">
        <v>2989.82</v>
      </c>
      <c r="K425" s="14">
        <v>3116.42</v>
      </c>
      <c r="L425" s="14">
        <v>3131.17</v>
      </c>
      <c r="M425" s="14">
        <v>3046.31</v>
      </c>
      <c r="N425" s="14">
        <v>3016.34</v>
      </c>
      <c r="O425" s="14">
        <v>3021.76</v>
      </c>
      <c r="P425" s="14">
        <v>3029.96</v>
      </c>
      <c r="Q425" s="14">
        <v>3005.14</v>
      </c>
      <c r="R425" s="14">
        <v>2967.61</v>
      </c>
      <c r="S425" s="14">
        <v>2960.98</v>
      </c>
      <c r="T425" s="14">
        <v>2978.58</v>
      </c>
      <c r="U425" s="14">
        <v>3081.02</v>
      </c>
      <c r="V425" s="14">
        <v>3082.32</v>
      </c>
      <c r="W425" s="14">
        <v>3048.85</v>
      </c>
      <c r="X425" s="14">
        <v>2972.72</v>
      </c>
      <c r="Y425" s="14">
        <v>2832.45</v>
      </c>
    </row>
    <row r="426" spans="1:25" ht="15.75">
      <c r="A426" s="9">
        <f>A$70</f>
        <v>41705</v>
      </c>
      <c r="B426" s="14">
        <v>2726.16</v>
      </c>
      <c r="C426" s="14">
        <v>2686.4</v>
      </c>
      <c r="D426" s="14">
        <v>2656.12</v>
      </c>
      <c r="E426" s="14">
        <v>2649.22</v>
      </c>
      <c r="F426" s="14">
        <v>2662.4</v>
      </c>
      <c r="G426" s="14">
        <v>2707.5</v>
      </c>
      <c r="H426" s="14">
        <v>2763.77</v>
      </c>
      <c r="I426" s="14">
        <v>2890.85</v>
      </c>
      <c r="J426" s="14">
        <v>3000.47</v>
      </c>
      <c r="K426" s="14">
        <v>3147.73</v>
      </c>
      <c r="L426" s="14">
        <v>3140.34</v>
      </c>
      <c r="M426" s="14">
        <v>3104.05</v>
      </c>
      <c r="N426" s="14">
        <v>3053.18</v>
      </c>
      <c r="O426" s="14">
        <v>3043.62</v>
      </c>
      <c r="P426" s="14">
        <v>3015.89</v>
      </c>
      <c r="Q426" s="14">
        <v>2964.14</v>
      </c>
      <c r="R426" s="14">
        <v>2949.59</v>
      </c>
      <c r="S426" s="14">
        <v>2932.65</v>
      </c>
      <c r="T426" s="14">
        <v>2937.85</v>
      </c>
      <c r="U426" s="14">
        <v>3029.64</v>
      </c>
      <c r="V426" s="14">
        <v>3136.43</v>
      </c>
      <c r="W426" s="14">
        <v>3072.61</v>
      </c>
      <c r="X426" s="14">
        <v>2954.72</v>
      </c>
      <c r="Y426" s="14">
        <v>2837.43</v>
      </c>
    </row>
    <row r="427" spans="1:25" ht="15.75">
      <c r="A427" s="9">
        <f>A$71</f>
        <v>41706</v>
      </c>
      <c r="B427" s="14">
        <v>2816.87</v>
      </c>
      <c r="C427" s="14">
        <v>2763.04</v>
      </c>
      <c r="D427" s="14">
        <v>2743.13</v>
      </c>
      <c r="E427" s="14">
        <v>2694.42</v>
      </c>
      <c r="F427" s="14">
        <v>2638.35</v>
      </c>
      <c r="G427" s="14">
        <v>2628.47</v>
      </c>
      <c r="H427" s="14">
        <v>2642.37</v>
      </c>
      <c r="I427" s="14">
        <v>2731.93</v>
      </c>
      <c r="J427" s="14">
        <v>2762.81</v>
      </c>
      <c r="K427" s="14">
        <v>2855.79</v>
      </c>
      <c r="L427" s="14">
        <v>2918.33</v>
      </c>
      <c r="M427" s="14">
        <v>2924.9</v>
      </c>
      <c r="N427" s="14">
        <v>2914.26</v>
      </c>
      <c r="O427" s="14">
        <v>2901.76</v>
      </c>
      <c r="P427" s="14">
        <v>2887.04</v>
      </c>
      <c r="Q427" s="14">
        <v>2863.36</v>
      </c>
      <c r="R427" s="14">
        <v>2839.63</v>
      </c>
      <c r="S427" s="14">
        <v>2813.36</v>
      </c>
      <c r="T427" s="14">
        <v>2853.86</v>
      </c>
      <c r="U427" s="14">
        <v>2973.95</v>
      </c>
      <c r="V427" s="14">
        <v>3036.64</v>
      </c>
      <c r="W427" s="14">
        <v>3011.08</v>
      </c>
      <c r="X427" s="14">
        <v>2955.3</v>
      </c>
      <c r="Y427" s="14">
        <v>2820.61</v>
      </c>
    </row>
    <row r="428" spans="1:25" ht="15.75">
      <c r="A428" s="9">
        <f>A$72</f>
        <v>41707</v>
      </c>
      <c r="B428" s="14">
        <v>2831.67</v>
      </c>
      <c r="C428" s="14">
        <v>2783.73</v>
      </c>
      <c r="D428" s="14">
        <v>2724.87</v>
      </c>
      <c r="E428" s="14">
        <v>2711.41</v>
      </c>
      <c r="F428" s="14">
        <v>2655.88</v>
      </c>
      <c r="G428" s="14">
        <v>2647.06</v>
      </c>
      <c r="H428" s="14">
        <v>2722.74</v>
      </c>
      <c r="I428" s="14">
        <v>2754.16</v>
      </c>
      <c r="J428" s="14">
        <v>2787.4</v>
      </c>
      <c r="K428" s="14">
        <v>2844.37</v>
      </c>
      <c r="L428" s="14">
        <v>2902.22</v>
      </c>
      <c r="M428" s="14">
        <v>2913.86</v>
      </c>
      <c r="N428" s="14">
        <v>2902.72</v>
      </c>
      <c r="O428" s="14">
        <v>2882.33</v>
      </c>
      <c r="P428" s="14">
        <v>2867.63</v>
      </c>
      <c r="Q428" s="14">
        <v>2860.53</v>
      </c>
      <c r="R428" s="14">
        <v>2849.98</v>
      </c>
      <c r="S428" s="14">
        <v>2840.38</v>
      </c>
      <c r="T428" s="14">
        <v>2871.59</v>
      </c>
      <c r="U428" s="14">
        <v>2975.93</v>
      </c>
      <c r="V428" s="14">
        <v>3048.26</v>
      </c>
      <c r="W428" s="14">
        <v>3018.56</v>
      </c>
      <c r="X428" s="14">
        <v>2947.02</v>
      </c>
      <c r="Y428" s="14">
        <v>2837.17</v>
      </c>
    </row>
    <row r="429" spans="1:25" ht="15.75">
      <c r="A429" s="9">
        <f>A$73</f>
        <v>41708</v>
      </c>
      <c r="B429" s="14">
        <v>2845.02</v>
      </c>
      <c r="C429" s="14">
        <v>2734.94</v>
      </c>
      <c r="D429" s="14">
        <v>2659.41</v>
      </c>
      <c r="E429" s="14">
        <v>2637.65</v>
      </c>
      <c r="F429" s="14">
        <v>2635.19</v>
      </c>
      <c r="G429" s="14">
        <v>2638.2</v>
      </c>
      <c r="H429" s="14">
        <v>2708.31</v>
      </c>
      <c r="I429" s="14">
        <v>2776.3</v>
      </c>
      <c r="J429" s="14">
        <v>2837.6</v>
      </c>
      <c r="K429" s="14">
        <v>2912.49</v>
      </c>
      <c r="L429" s="14">
        <v>2944.06</v>
      </c>
      <c r="M429" s="14">
        <v>2949.63</v>
      </c>
      <c r="N429" s="14">
        <v>2934.53</v>
      </c>
      <c r="O429" s="14">
        <v>2923.61</v>
      </c>
      <c r="P429" s="14">
        <v>2921.8</v>
      </c>
      <c r="Q429" s="14">
        <v>2914.25</v>
      </c>
      <c r="R429" s="14">
        <v>2908.05</v>
      </c>
      <c r="S429" s="14">
        <v>2881.25</v>
      </c>
      <c r="T429" s="14">
        <v>2934.29</v>
      </c>
      <c r="U429" s="14">
        <v>3051.67</v>
      </c>
      <c r="V429" s="14">
        <v>3107.62</v>
      </c>
      <c r="W429" s="14">
        <v>3059.54</v>
      </c>
      <c r="X429" s="14">
        <v>2983.35</v>
      </c>
      <c r="Y429" s="14">
        <v>2911.25</v>
      </c>
    </row>
    <row r="430" spans="1:25" ht="15.75">
      <c r="A430" s="9">
        <f>A$74</f>
        <v>41709</v>
      </c>
      <c r="B430" s="14">
        <v>2775.76</v>
      </c>
      <c r="C430" s="14">
        <v>2617.95</v>
      </c>
      <c r="D430" s="14">
        <v>2571.07</v>
      </c>
      <c r="E430" s="14">
        <v>2554.94</v>
      </c>
      <c r="F430" s="14">
        <v>2557.97</v>
      </c>
      <c r="G430" s="14">
        <v>2605.07</v>
      </c>
      <c r="H430" s="14">
        <v>2820.14</v>
      </c>
      <c r="I430" s="14">
        <v>2953.38</v>
      </c>
      <c r="J430" s="14">
        <v>3054.58</v>
      </c>
      <c r="K430" s="14">
        <v>3219.2</v>
      </c>
      <c r="L430" s="14">
        <v>3194.48</v>
      </c>
      <c r="M430" s="14">
        <v>3210.25</v>
      </c>
      <c r="N430" s="14">
        <v>3097.59</v>
      </c>
      <c r="O430" s="14">
        <v>3112.19</v>
      </c>
      <c r="P430" s="14">
        <v>3106.2</v>
      </c>
      <c r="Q430" s="14">
        <v>3062.9</v>
      </c>
      <c r="R430" s="14">
        <v>3020.22</v>
      </c>
      <c r="S430" s="14">
        <v>2988.12</v>
      </c>
      <c r="T430" s="14">
        <v>3001.02</v>
      </c>
      <c r="U430" s="14">
        <v>3118.25</v>
      </c>
      <c r="V430" s="14">
        <v>3127.45</v>
      </c>
      <c r="W430" s="14">
        <v>3138.31</v>
      </c>
      <c r="X430" s="14">
        <v>2986.99</v>
      </c>
      <c r="Y430" s="14">
        <v>2915.34</v>
      </c>
    </row>
    <row r="431" spans="1:25" ht="15.75">
      <c r="A431" s="9">
        <f>A$75</f>
        <v>41710</v>
      </c>
      <c r="B431" s="14">
        <v>2762.51</v>
      </c>
      <c r="C431" s="14">
        <v>2630.32</v>
      </c>
      <c r="D431" s="14">
        <v>2602.05</v>
      </c>
      <c r="E431" s="14">
        <v>2602.88</v>
      </c>
      <c r="F431" s="14">
        <v>2611.14</v>
      </c>
      <c r="G431" s="14">
        <v>2682.44</v>
      </c>
      <c r="H431" s="14">
        <v>2830.51</v>
      </c>
      <c r="I431" s="14">
        <v>2969.25</v>
      </c>
      <c r="J431" s="14">
        <v>3049.65</v>
      </c>
      <c r="K431" s="14">
        <v>3195.99</v>
      </c>
      <c r="L431" s="14">
        <v>3220.36</v>
      </c>
      <c r="M431" s="14">
        <v>3211.83</v>
      </c>
      <c r="N431" s="14">
        <v>3096.96</v>
      </c>
      <c r="O431" s="14">
        <v>3098.17</v>
      </c>
      <c r="P431" s="14">
        <v>3085.57</v>
      </c>
      <c r="Q431" s="14">
        <v>3021.41</v>
      </c>
      <c r="R431" s="14">
        <v>3011.51</v>
      </c>
      <c r="S431" s="14">
        <v>2999.26</v>
      </c>
      <c r="T431" s="14">
        <v>3008.85</v>
      </c>
      <c r="U431" s="14">
        <v>3094.74</v>
      </c>
      <c r="V431" s="14">
        <v>3168.06</v>
      </c>
      <c r="W431" s="14">
        <v>3114.91</v>
      </c>
      <c r="X431" s="14">
        <v>3005.43</v>
      </c>
      <c r="Y431" s="14">
        <v>2924.18</v>
      </c>
    </row>
    <row r="432" spans="1:25" ht="15.75">
      <c r="A432" s="9">
        <f>A$76</f>
        <v>41711</v>
      </c>
      <c r="B432" s="14">
        <v>2745.2</v>
      </c>
      <c r="C432" s="14">
        <v>2613.25</v>
      </c>
      <c r="D432" s="14">
        <v>2600.67</v>
      </c>
      <c r="E432" s="14">
        <v>2599.75</v>
      </c>
      <c r="F432" s="14">
        <v>2605.56</v>
      </c>
      <c r="G432" s="14">
        <v>2683.18</v>
      </c>
      <c r="H432" s="14">
        <v>2800.59</v>
      </c>
      <c r="I432" s="14">
        <v>2934.03</v>
      </c>
      <c r="J432" s="14">
        <v>3012.22</v>
      </c>
      <c r="K432" s="14">
        <v>3132.28</v>
      </c>
      <c r="L432" s="14">
        <v>3131.4</v>
      </c>
      <c r="M432" s="14">
        <v>3126.72</v>
      </c>
      <c r="N432" s="14">
        <v>3069.39</v>
      </c>
      <c r="O432" s="14">
        <v>3080</v>
      </c>
      <c r="P432" s="14">
        <v>3077.23</v>
      </c>
      <c r="Q432" s="14">
        <v>3050.16</v>
      </c>
      <c r="R432" s="14">
        <v>3012.44</v>
      </c>
      <c r="S432" s="14">
        <v>2988.05</v>
      </c>
      <c r="T432" s="14">
        <v>2993.26</v>
      </c>
      <c r="U432" s="14">
        <v>3039.19</v>
      </c>
      <c r="V432" s="14">
        <v>3106.42</v>
      </c>
      <c r="W432" s="14">
        <v>3124.82</v>
      </c>
      <c r="X432" s="14">
        <v>2992.73</v>
      </c>
      <c r="Y432" s="14">
        <v>2901.72</v>
      </c>
    </row>
    <row r="433" spans="1:25" ht="15.75">
      <c r="A433" s="9">
        <f>A$77</f>
        <v>41712</v>
      </c>
      <c r="B433" s="14">
        <v>2737.46</v>
      </c>
      <c r="C433" s="14">
        <v>2663</v>
      </c>
      <c r="D433" s="14">
        <v>2636.43</v>
      </c>
      <c r="E433" s="14">
        <v>2621.99</v>
      </c>
      <c r="F433" s="14">
        <v>2635.45</v>
      </c>
      <c r="G433" s="14">
        <v>2674.74</v>
      </c>
      <c r="H433" s="14">
        <v>2781.83</v>
      </c>
      <c r="I433" s="14">
        <v>2943.58</v>
      </c>
      <c r="J433" s="14">
        <v>3036.95</v>
      </c>
      <c r="K433" s="14">
        <v>3155.42</v>
      </c>
      <c r="L433" s="14">
        <v>3142.47</v>
      </c>
      <c r="M433" s="14">
        <v>3109.28</v>
      </c>
      <c r="N433" s="14">
        <v>3100.05</v>
      </c>
      <c r="O433" s="14">
        <v>3054.69</v>
      </c>
      <c r="P433" s="14">
        <v>3044.09</v>
      </c>
      <c r="Q433" s="14">
        <v>3015.91</v>
      </c>
      <c r="R433" s="14">
        <v>2997.89</v>
      </c>
      <c r="S433" s="14">
        <v>2979.03</v>
      </c>
      <c r="T433" s="14">
        <v>2983.26</v>
      </c>
      <c r="U433" s="14">
        <v>3019.64</v>
      </c>
      <c r="V433" s="14">
        <v>3079.43</v>
      </c>
      <c r="W433" s="14">
        <v>3117.54</v>
      </c>
      <c r="X433" s="14">
        <v>2985.93</v>
      </c>
      <c r="Y433" s="14">
        <v>2861.93</v>
      </c>
    </row>
    <row r="434" spans="1:25" ht="15.75">
      <c r="A434" s="9">
        <f>A$78</f>
        <v>41713</v>
      </c>
      <c r="B434" s="14">
        <v>2853.58</v>
      </c>
      <c r="C434" s="14">
        <v>2785.36</v>
      </c>
      <c r="D434" s="14">
        <v>2697.65</v>
      </c>
      <c r="E434" s="14">
        <v>2684.49</v>
      </c>
      <c r="F434" s="14">
        <v>2683.73</v>
      </c>
      <c r="G434" s="14">
        <v>2702.31</v>
      </c>
      <c r="H434" s="14">
        <v>2734.85</v>
      </c>
      <c r="I434" s="14">
        <v>2794.58</v>
      </c>
      <c r="J434" s="14">
        <v>2842.96</v>
      </c>
      <c r="K434" s="14">
        <v>2940.95</v>
      </c>
      <c r="L434" s="14">
        <v>2980.55</v>
      </c>
      <c r="M434" s="14">
        <v>2976.74</v>
      </c>
      <c r="N434" s="14">
        <v>2945.01</v>
      </c>
      <c r="O434" s="14">
        <v>2929.92</v>
      </c>
      <c r="P434" s="14">
        <v>2894.56</v>
      </c>
      <c r="Q434" s="14">
        <v>2879.06</v>
      </c>
      <c r="R434" s="14">
        <v>2871.57</v>
      </c>
      <c r="S434" s="14">
        <v>2865.89</v>
      </c>
      <c r="T434" s="14">
        <v>2881.48</v>
      </c>
      <c r="U434" s="14">
        <v>2967.92</v>
      </c>
      <c r="V434" s="14">
        <v>3056.47</v>
      </c>
      <c r="W434" s="14">
        <v>3023.89</v>
      </c>
      <c r="X434" s="14">
        <v>2958.38</v>
      </c>
      <c r="Y434" s="14">
        <v>2884</v>
      </c>
    </row>
    <row r="435" spans="1:25" ht="15.75">
      <c r="A435" s="9">
        <f>A$79</f>
        <v>41714</v>
      </c>
      <c r="B435" s="14">
        <v>2835.37</v>
      </c>
      <c r="C435" s="14">
        <v>2726.57</v>
      </c>
      <c r="D435" s="14">
        <v>2642.27</v>
      </c>
      <c r="E435" s="14">
        <v>2634.24</v>
      </c>
      <c r="F435" s="14">
        <v>2633.76</v>
      </c>
      <c r="G435" s="14">
        <v>2642.89</v>
      </c>
      <c r="H435" s="14">
        <v>2667.24</v>
      </c>
      <c r="I435" s="14">
        <v>2652.49</v>
      </c>
      <c r="J435" s="14">
        <v>2775.54</v>
      </c>
      <c r="K435" s="14">
        <v>2841.88</v>
      </c>
      <c r="L435" s="14">
        <v>2883.91</v>
      </c>
      <c r="M435" s="14">
        <v>2893.77</v>
      </c>
      <c r="N435" s="14">
        <v>2881.07</v>
      </c>
      <c r="O435" s="14">
        <v>2872.2</v>
      </c>
      <c r="P435" s="14">
        <v>2865.15</v>
      </c>
      <c r="Q435" s="14">
        <v>2860.33</v>
      </c>
      <c r="R435" s="14">
        <v>2861.85</v>
      </c>
      <c r="S435" s="14">
        <v>2853.95</v>
      </c>
      <c r="T435" s="14">
        <v>2871.58</v>
      </c>
      <c r="U435" s="14">
        <v>2981.52</v>
      </c>
      <c r="V435" s="14">
        <v>3066.81</v>
      </c>
      <c r="W435" s="14">
        <v>3025.13</v>
      </c>
      <c r="X435" s="14">
        <v>2965.1</v>
      </c>
      <c r="Y435" s="14">
        <v>2890.45</v>
      </c>
    </row>
    <row r="436" spans="1:25" ht="15.75">
      <c r="A436" s="9">
        <f>A$80</f>
        <v>41715</v>
      </c>
      <c r="B436" s="14">
        <v>2818.29</v>
      </c>
      <c r="C436" s="14">
        <v>2642.21</v>
      </c>
      <c r="D436" s="14">
        <v>2612.09</v>
      </c>
      <c r="E436" s="14">
        <v>2595.65</v>
      </c>
      <c r="F436" s="14">
        <v>2596.04</v>
      </c>
      <c r="G436" s="14">
        <v>2610.81</v>
      </c>
      <c r="H436" s="14">
        <v>2816.98</v>
      </c>
      <c r="I436" s="14">
        <v>2960.24</v>
      </c>
      <c r="J436" s="14">
        <v>3063.41</v>
      </c>
      <c r="K436" s="14">
        <v>3198.86</v>
      </c>
      <c r="L436" s="14">
        <v>3194.95</v>
      </c>
      <c r="M436" s="14">
        <v>3162.03</v>
      </c>
      <c r="N436" s="14">
        <v>3114.01</v>
      </c>
      <c r="O436" s="14">
        <v>3126.29</v>
      </c>
      <c r="P436" s="14">
        <v>3127.29</v>
      </c>
      <c r="Q436" s="14">
        <v>3086.87</v>
      </c>
      <c r="R436" s="14">
        <v>3023.7</v>
      </c>
      <c r="S436" s="14">
        <v>2995.89</v>
      </c>
      <c r="T436" s="14">
        <v>3011.8</v>
      </c>
      <c r="U436" s="14">
        <v>3077.95</v>
      </c>
      <c r="V436" s="14">
        <v>3133.16</v>
      </c>
      <c r="W436" s="14">
        <v>3150.76</v>
      </c>
      <c r="X436" s="14">
        <v>3002.66</v>
      </c>
      <c r="Y436" s="14">
        <v>2930.22</v>
      </c>
    </row>
    <row r="437" spans="1:25" ht="15.75">
      <c r="A437" s="9">
        <f>A$81</f>
        <v>41716</v>
      </c>
      <c r="B437" s="14">
        <v>2802.76</v>
      </c>
      <c r="C437" s="14">
        <v>2646.99</v>
      </c>
      <c r="D437" s="14">
        <v>2586.02</v>
      </c>
      <c r="E437" s="14">
        <v>2572.92</v>
      </c>
      <c r="F437" s="14">
        <v>2586.48</v>
      </c>
      <c r="G437" s="14">
        <v>2720.71</v>
      </c>
      <c r="H437" s="14">
        <v>2873.06</v>
      </c>
      <c r="I437" s="14">
        <v>2975.54</v>
      </c>
      <c r="J437" s="14">
        <v>3049.61</v>
      </c>
      <c r="K437" s="14">
        <v>3139.55</v>
      </c>
      <c r="L437" s="14">
        <v>3137.36</v>
      </c>
      <c r="M437" s="14">
        <v>3126.97</v>
      </c>
      <c r="N437" s="14">
        <v>3087.68</v>
      </c>
      <c r="O437" s="14">
        <v>3074.1</v>
      </c>
      <c r="P437" s="14">
        <v>3065.83</v>
      </c>
      <c r="Q437" s="14">
        <v>3037.51</v>
      </c>
      <c r="R437" s="14">
        <v>3010.7</v>
      </c>
      <c r="S437" s="14">
        <v>2998.19</v>
      </c>
      <c r="T437" s="14">
        <v>2989.69</v>
      </c>
      <c r="U437" s="14">
        <v>3022.33</v>
      </c>
      <c r="V437" s="14">
        <v>3085.44</v>
      </c>
      <c r="W437" s="14">
        <v>3111.47</v>
      </c>
      <c r="X437" s="14">
        <v>3000.02</v>
      </c>
      <c r="Y437" s="14">
        <v>2917.01</v>
      </c>
    </row>
    <row r="438" spans="1:25" ht="15.75">
      <c r="A438" s="9">
        <f>A$82</f>
        <v>41717</v>
      </c>
      <c r="B438" s="14">
        <v>2742.29</v>
      </c>
      <c r="C438" s="14">
        <v>2590.05</v>
      </c>
      <c r="D438" s="14">
        <v>2558.15</v>
      </c>
      <c r="E438" s="14">
        <v>2541.67</v>
      </c>
      <c r="F438" s="14">
        <v>2552.17</v>
      </c>
      <c r="G438" s="14">
        <v>2652.25</v>
      </c>
      <c r="H438" s="14">
        <v>2800.26</v>
      </c>
      <c r="I438" s="14">
        <v>2936.68</v>
      </c>
      <c r="J438" s="14">
        <v>3045.07</v>
      </c>
      <c r="K438" s="14">
        <v>3132.29</v>
      </c>
      <c r="L438" s="14">
        <v>3145.29</v>
      </c>
      <c r="M438" s="14">
        <v>3128.48</v>
      </c>
      <c r="N438" s="14">
        <v>3116.52</v>
      </c>
      <c r="O438" s="14">
        <v>3119.2</v>
      </c>
      <c r="P438" s="14">
        <v>3122.3</v>
      </c>
      <c r="Q438" s="14">
        <v>3107.25</v>
      </c>
      <c r="R438" s="14">
        <v>3054.46</v>
      </c>
      <c r="S438" s="14">
        <v>3021.92</v>
      </c>
      <c r="T438" s="14">
        <v>3029.16</v>
      </c>
      <c r="U438" s="14">
        <v>3092.9</v>
      </c>
      <c r="V438" s="14">
        <v>3125.31</v>
      </c>
      <c r="W438" s="14">
        <v>3138.36</v>
      </c>
      <c r="X438" s="14">
        <v>3006.37</v>
      </c>
      <c r="Y438" s="14">
        <v>2902.9</v>
      </c>
    </row>
    <row r="439" spans="1:25" ht="15.75">
      <c r="A439" s="9">
        <f>A$83</f>
        <v>41718</v>
      </c>
      <c r="B439" s="14">
        <v>2664.16</v>
      </c>
      <c r="C439" s="14">
        <v>2575.81</v>
      </c>
      <c r="D439" s="14">
        <v>2550.56</v>
      </c>
      <c r="E439" s="14">
        <v>2532.67</v>
      </c>
      <c r="F439" s="14">
        <v>2548.39</v>
      </c>
      <c r="G439" s="14">
        <v>2597.63</v>
      </c>
      <c r="H439" s="14">
        <v>2665.07</v>
      </c>
      <c r="I439" s="14">
        <v>2913.62</v>
      </c>
      <c r="J439" s="14">
        <v>3020.37</v>
      </c>
      <c r="K439" s="14">
        <v>3130.47</v>
      </c>
      <c r="L439" s="14">
        <v>3142.67</v>
      </c>
      <c r="M439" s="14">
        <v>3139.39</v>
      </c>
      <c r="N439" s="14">
        <v>3119.47</v>
      </c>
      <c r="O439" s="14">
        <v>3119.25</v>
      </c>
      <c r="P439" s="14">
        <v>3127.05</v>
      </c>
      <c r="Q439" s="14">
        <v>3105.84</v>
      </c>
      <c r="R439" s="14">
        <v>3046.65</v>
      </c>
      <c r="S439" s="14">
        <v>3012.74</v>
      </c>
      <c r="T439" s="14">
        <v>3009.65</v>
      </c>
      <c r="U439" s="14">
        <v>3092.81</v>
      </c>
      <c r="V439" s="14">
        <v>3139.56</v>
      </c>
      <c r="W439" s="14">
        <v>3138.57</v>
      </c>
      <c r="X439" s="14">
        <v>3000.87</v>
      </c>
      <c r="Y439" s="14">
        <v>2919.69</v>
      </c>
    </row>
    <row r="440" spans="1:25" ht="15.75">
      <c r="A440" s="9">
        <f>A$84</f>
        <v>41719</v>
      </c>
      <c r="B440" s="14">
        <v>2731.08</v>
      </c>
      <c r="C440" s="14">
        <v>2591.99</v>
      </c>
      <c r="D440" s="14">
        <v>2478.48</v>
      </c>
      <c r="E440" s="14">
        <v>2551.26</v>
      </c>
      <c r="F440" s="14">
        <v>2589.76</v>
      </c>
      <c r="G440" s="14">
        <v>2647.61</v>
      </c>
      <c r="H440" s="14">
        <v>2809.38</v>
      </c>
      <c r="I440" s="14">
        <v>2922.06</v>
      </c>
      <c r="J440" s="14">
        <v>3001.31</v>
      </c>
      <c r="K440" s="14">
        <v>3155.42</v>
      </c>
      <c r="L440" s="14">
        <v>3155.92</v>
      </c>
      <c r="M440" s="14">
        <v>3151.27</v>
      </c>
      <c r="N440" s="14">
        <v>3116.25</v>
      </c>
      <c r="O440" s="14">
        <v>3114.55</v>
      </c>
      <c r="P440" s="14">
        <v>3103.09</v>
      </c>
      <c r="Q440" s="14">
        <v>3031.71</v>
      </c>
      <c r="R440" s="14">
        <v>2992.03</v>
      </c>
      <c r="S440" s="14">
        <v>2982.57</v>
      </c>
      <c r="T440" s="14">
        <v>2969</v>
      </c>
      <c r="U440" s="14">
        <v>3000.02</v>
      </c>
      <c r="V440" s="14">
        <v>3077.38</v>
      </c>
      <c r="W440" s="14">
        <v>3146.16</v>
      </c>
      <c r="X440" s="14">
        <v>2986.51</v>
      </c>
      <c r="Y440" s="14">
        <v>2877.12</v>
      </c>
    </row>
    <row r="441" spans="1:25" ht="15.75">
      <c r="A441" s="9">
        <f>A$85</f>
        <v>41720</v>
      </c>
      <c r="B441" s="14">
        <v>2865.16</v>
      </c>
      <c r="C441" s="14">
        <v>2820.63</v>
      </c>
      <c r="D441" s="14">
        <v>2766.81</v>
      </c>
      <c r="E441" s="14">
        <v>2704.53</v>
      </c>
      <c r="F441" s="14">
        <v>2685.36</v>
      </c>
      <c r="G441" s="14">
        <v>2685.87</v>
      </c>
      <c r="H441" s="14">
        <v>2659.49</v>
      </c>
      <c r="I441" s="14">
        <v>2704.43</v>
      </c>
      <c r="J441" s="14">
        <v>2841.26</v>
      </c>
      <c r="K441" s="14">
        <v>2918.24</v>
      </c>
      <c r="L441" s="14">
        <v>3004.99</v>
      </c>
      <c r="M441" s="14">
        <v>2998.42</v>
      </c>
      <c r="N441" s="14">
        <v>2935.34</v>
      </c>
      <c r="O441" s="14">
        <v>2914.66</v>
      </c>
      <c r="P441" s="14">
        <v>2912.68</v>
      </c>
      <c r="Q441" s="14">
        <v>2904.78</v>
      </c>
      <c r="R441" s="14">
        <v>2900.12</v>
      </c>
      <c r="S441" s="14">
        <v>2883.67</v>
      </c>
      <c r="T441" s="14">
        <v>2884.06</v>
      </c>
      <c r="U441" s="14">
        <v>2958.49</v>
      </c>
      <c r="V441" s="14">
        <v>3117.07</v>
      </c>
      <c r="W441" s="14">
        <v>3000.23</v>
      </c>
      <c r="X441" s="14">
        <v>2925.51</v>
      </c>
      <c r="Y441" s="14">
        <v>2833.92</v>
      </c>
    </row>
    <row r="442" spans="1:25" ht="15.75">
      <c r="A442" s="9">
        <f>A$86</f>
        <v>41721</v>
      </c>
      <c r="B442" s="14">
        <v>2809.22</v>
      </c>
      <c r="C442" s="14">
        <v>2691.54</v>
      </c>
      <c r="D442" s="14">
        <v>2620.14</v>
      </c>
      <c r="E442" s="14">
        <v>2609.35</v>
      </c>
      <c r="F442" s="14">
        <v>2610.58</v>
      </c>
      <c r="G442" s="14">
        <v>2610.7</v>
      </c>
      <c r="H442" s="14">
        <v>2699.36</v>
      </c>
      <c r="I442" s="14">
        <v>2661.58</v>
      </c>
      <c r="J442" s="14">
        <v>2659.54</v>
      </c>
      <c r="K442" s="14">
        <v>2809.28</v>
      </c>
      <c r="L442" s="14">
        <v>2830.33</v>
      </c>
      <c r="M442" s="14">
        <v>2844.03</v>
      </c>
      <c r="N442" s="14">
        <v>2837.55</v>
      </c>
      <c r="O442" s="14">
        <v>2835.39</v>
      </c>
      <c r="P442" s="14">
        <v>2839.24</v>
      </c>
      <c r="Q442" s="14">
        <v>2832.78</v>
      </c>
      <c r="R442" s="14">
        <v>2827.65</v>
      </c>
      <c r="S442" s="14">
        <v>2822.3</v>
      </c>
      <c r="T442" s="14">
        <v>2823.35</v>
      </c>
      <c r="U442" s="14">
        <v>2930.16</v>
      </c>
      <c r="V442" s="14">
        <v>3113.68</v>
      </c>
      <c r="W442" s="14">
        <v>3001.15</v>
      </c>
      <c r="X442" s="14">
        <v>2904.24</v>
      </c>
      <c r="Y442" s="14">
        <v>2827.72</v>
      </c>
    </row>
    <row r="443" spans="1:25" ht="15.75">
      <c r="A443" s="9">
        <f>A$87</f>
        <v>41722</v>
      </c>
      <c r="B443" s="14">
        <v>2851.42</v>
      </c>
      <c r="C443" s="14">
        <v>2727.18</v>
      </c>
      <c r="D443" s="14">
        <v>2706.12</v>
      </c>
      <c r="E443" s="14">
        <v>2697.8</v>
      </c>
      <c r="F443" s="14">
        <v>2694.71</v>
      </c>
      <c r="G443" s="14">
        <v>2713.84</v>
      </c>
      <c r="H443" s="14">
        <v>2897.71</v>
      </c>
      <c r="I443" s="14">
        <v>2962.64</v>
      </c>
      <c r="J443" s="14">
        <v>3138.13</v>
      </c>
      <c r="K443" s="14">
        <v>3488.42</v>
      </c>
      <c r="L443" s="14">
        <v>3605.6</v>
      </c>
      <c r="M443" s="14">
        <v>3525.49</v>
      </c>
      <c r="N443" s="14">
        <v>3293.27</v>
      </c>
      <c r="O443" s="14">
        <v>3404</v>
      </c>
      <c r="P443" s="14">
        <v>3289</v>
      </c>
      <c r="Q443" s="14">
        <v>3164.11</v>
      </c>
      <c r="R443" s="14">
        <v>3122.24</v>
      </c>
      <c r="S443" s="14">
        <v>3065.53</v>
      </c>
      <c r="T443" s="14">
        <v>3057.8</v>
      </c>
      <c r="U443" s="14">
        <v>3119.35</v>
      </c>
      <c r="V443" s="14">
        <v>3472.38</v>
      </c>
      <c r="W443" s="14">
        <v>3540.9</v>
      </c>
      <c r="X443" s="14">
        <v>3078.81</v>
      </c>
      <c r="Y443" s="14">
        <v>2912.54</v>
      </c>
    </row>
    <row r="444" spans="1:25" ht="15.75">
      <c r="A444" s="9">
        <f>A$88</f>
        <v>41723</v>
      </c>
      <c r="B444" s="14">
        <v>2738.8</v>
      </c>
      <c r="C444" s="14">
        <v>2698.96</v>
      </c>
      <c r="D444" s="14">
        <v>2670.07</v>
      </c>
      <c r="E444" s="14">
        <v>2668.98</v>
      </c>
      <c r="F444" s="14">
        <v>2689.4</v>
      </c>
      <c r="G444" s="14">
        <v>2701.52</v>
      </c>
      <c r="H444" s="14">
        <v>2664.85</v>
      </c>
      <c r="I444" s="14">
        <v>2766.82</v>
      </c>
      <c r="J444" s="14">
        <v>2929.77</v>
      </c>
      <c r="K444" s="14">
        <v>3095.23</v>
      </c>
      <c r="L444" s="14">
        <v>3119.94</v>
      </c>
      <c r="M444" s="14">
        <v>3112.7</v>
      </c>
      <c r="N444" s="14">
        <v>3051.55</v>
      </c>
      <c r="O444" s="14">
        <v>3053.32</v>
      </c>
      <c r="P444" s="14">
        <v>3047.94</v>
      </c>
      <c r="Q444" s="14">
        <v>2949.76</v>
      </c>
      <c r="R444" s="14">
        <v>2927.34</v>
      </c>
      <c r="S444" s="14">
        <v>2911.05</v>
      </c>
      <c r="T444" s="14">
        <v>2907.96</v>
      </c>
      <c r="U444" s="14">
        <v>2920.66</v>
      </c>
      <c r="V444" s="14">
        <v>3114.65</v>
      </c>
      <c r="W444" s="14">
        <v>3129.23</v>
      </c>
      <c r="X444" s="14">
        <v>2936.42</v>
      </c>
      <c r="Y444" s="14">
        <v>2866.08</v>
      </c>
    </row>
    <row r="445" spans="1:25" ht="15.75">
      <c r="A445" s="9">
        <f>A$89</f>
        <v>41724</v>
      </c>
      <c r="B445" s="14">
        <v>2688.31</v>
      </c>
      <c r="C445" s="14">
        <v>2624.66</v>
      </c>
      <c r="D445" s="14">
        <v>2527.6</v>
      </c>
      <c r="E445" s="14">
        <v>2524.23</v>
      </c>
      <c r="F445" s="14">
        <v>2547.5</v>
      </c>
      <c r="G445" s="14">
        <v>2588.68</v>
      </c>
      <c r="H445" s="14">
        <v>2587.99</v>
      </c>
      <c r="I445" s="14">
        <v>2782.9</v>
      </c>
      <c r="J445" s="14">
        <v>2969.97</v>
      </c>
      <c r="K445" s="14">
        <v>3139.09</v>
      </c>
      <c r="L445" s="14">
        <v>3137.96</v>
      </c>
      <c r="M445" s="14">
        <v>3131.68</v>
      </c>
      <c r="N445" s="14">
        <v>3088.28</v>
      </c>
      <c r="O445" s="14">
        <v>3093.92</v>
      </c>
      <c r="P445" s="14">
        <v>3049.31</v>
      </c>
      <c r="Q445" s="14">
        <v>2964.48</v>
      </c>
      <c r="R445" s="14">
        <v>2918.28</v>
      </c>
      <c r="S445" s="14">
        <v>2878.27</v>
      </c>
      <c r="T445" s="14">
        <v>2856.47</v>
      </c>
      <c r="U445" s="14">
        <v>2913.15</v>
      </c>
      <c r="V445" s="14">
        <v>3046.08</v>
      </c>
      <c r="W445" s="14">
        <v>3129.44</v>
      </c>
      <c r="X445" s="14">
        <v>2904.27</v>
      </c>
      <c r="Y445" s="14">
        <v>2802.29</v>
      </c>
    </row>
    <row r="446" spans="1:25" ht="15.75">
      <c r="A446" s="9">
        <f>A$90</f>
        <v>41725</v>
      </c>
      <c r="B446" s="14">
        <v>2701.28</v>
      </c>
      <c r="C446" s="14">
        <v>2663.33</v>
      </c>
      <c r="D446" s="14">
        <v>2616.13</v>
      </c>
      <c r="E446" s="14">
        <v>2607.05</v>
      </c>
      <c r="F446" s="14">
        <v>2645.17</v>
      </c>
      <c r="G446" s="14">
        <v>2668.38</v>
      </c>
      <c r="H446" s="14">
        <v>2695.07</v>
      </c>
      <c r="I446" s="14">
        <v>2766.88</v>
      </c>
      <c r="J446" s="14">
        <v>2966.64</v>
      </c>
      <c r="K446" s="14">
        <v>3143.61</v>
      </c>
      <c r="L446" s="14">
        <v>3143.61</v>
      </c>
      <c r="M446" s="14">
        <v>3092.16</v>
      </c>
      <c r="N446" s="14">
        <v>2966.37</v>
      </c>
      <c r="O446" s="14">
        <v>2963.31</v>
      </c>
      <c r="P446" s="14">
        <v>2979.63</v>
      </c>
      <c r="Q446" s="14">
        <v>2944.04</v>
      </c>
      <c r="R446" s="14">
        <v>2887.14</v>
      </c>
      <c r="S446" s="14">
        <v>2855.55</v>
      </c>
      <c r="T446" s="14">
        <v>2814.72</v>
      </c>
      <c r="U446" s="14">
        <v>2921.17</v>
      </c>
      <c r="V446" s="14">
        <v>3067.72</v>
      </c>
      <c r="W446" s="14">
        <v>3105.48</v>
      </c>
      <c r="X446" s="14">
        <v>2898.04</v>
      </c>
      <c r="Y446" s="14">
        <v>2780.57</v>
      </c>
    </row>
    <row r="447" spans="1:25" ht="15.75">
      <c r="A447" s="9">
        <f>A$91</f>
        <v>41726</v>
      </c>
      <c r="B447" s="14">
        <v>2659.48</v>
      </c>
      <c r="C447" s="14">
        <v>2603.42</v>
      </c>
      <c r="D447" s="14">
        <v>2555.51</v>
      </c>
      <c r="E447" s="14">
        <v>2551.95</v>
      </c>
      <c r="F447" s="14">
        <v>2562.66</v>
      </c>
      <c r="G447" s="14">
        <v>2631.61</v>
      </c>
      <c r="H447" s="14">
        <v>2654.63</v>
      </c>
      <c r="I447" s="14">
        <v>2708.15</v>
      </c>
      <c r="J447" s="14">
        <v>2828.61</v>
      </c>
      <c r="K447" s="14">
        <v>2968.37</v>
      </c>
      <c r="L447" s="14">
        <v>2988.91</v>
      </c>
      <c r="M447" s="14">
        <v>2967.58</v>
      </c>
      <c r="N447" s="14">
        <v>2935.17</v>
      </c>
      <c r="O447" s="14">
        <v>2928.86</v>
      </c>
      <c r="P447" s="14">
        <v>2901.89</v>
      </c>
      <c r="Q447" s="14">
        <v>2837.19</v>
      </c>
      <c r="R447" s="14">
        <v>2816.27</v>
      </c>
      <c r="S447" s="14">
        <v>2781.85</v>
      </c>
      <c r="T447" s="14">
        <v>2785.79</v>
      </c>
      <c r="U447" s="14">
        <v>2805.9</v>
      </c>
      <c r="V447" s="14">
        <v>2944.07</v>
      </c>
      <c r="W447" s="14">
        <v>3020.29</v>
      </c>
      <c r="X447" s="14">
        <v>2855.68</v>
      </c>
      <c r="Y447" s="14">
        <v>2694.83</v>
      </c>
    </row>
    <row r="448" spans="1:25" ht="15.75">
      <c r="A448" s="9">
        <f>A$92</f>
        <v>41727</v>
      </c>
      <c r="B448" s="14">
        <v>2698.46</v>
      </c>
      <c r="C448" s="14">
        <v>2662.22</v>
      </c>
      <c r="D448" s="14">
        <v>2538.96</v>
      </c>
      <c r="E448" s="14">
        <v>2513.12</v>
      </c>
      <c r="F448" s="14">
        <v>2506.24</v>
      </c>
      <c r="G448" s="14">
        <v>2548.33</v>
      </c>
      <c r="H448" s="14">
        <v>2662.56</v>
      </c>
      <c r="I448" s="14">
        <v>1994.8</v>
      </c>
      <c r="J448" s="14">
        <v>2576.04</v>
      </c>
      <c r="K448" s="14">
        <v>2763.79</v>
      </c>
      <c r="L448" s="14">
        <v>2842.7</v>
      </c>
      <c r="M448" s="14">
        <v>2862.38</v>
      </c>
      <c r="N448" s="14">
        <v>2804.91</v>
      </c>
      <c r="O448" s="14">
        <v>2780.67</v>
      </c>
      <c r="P448" s="14">
        <v>2775.57</v>
      </c>
      <c r="Q448" s="14">
        <v>2757.71</v>
      </c>
      <c r="R448" s="14">
        <v>2754.05</v>
      </c>
      <c r="S448" s="14">
        <v>2746.4</v>
      </c>
      <c r="T448" s="14">
        <v>2752.31</v>
      </c>
      <c r="U448" s="14">
        <v>2783.64</v>
      </c>
      <c r="V448" s="14">
        <v>2899.54</v>
      </c>
      <c r="W448" s="14">
        <v>2896.28</v>
      </c>
      <c r="X448" s="14">
        <v>2824.23</v>
      </c>
      <c r="Y448" s="14">
        <v>2691.33</v>
      </c>
    </row>
    <row r="449" spans="1:25" ht="15.75">
      <c r="A449" s="9">
        <f>A$93</f>
        <v>41728</v>
      </c>
      <c r="B449" s="14">
        <v>2706.93</v>
      </c>
      <c r="C449" s="14">
        <v>2655.37</v>
      </c>
      <c r="D449" s="14">
        <v>2606.35</v>
      </c>
      <c r="E449" s="14">
        <v>2592.64</v>
      </c>
      <c r="F449" s="14">
        <v>2592.71</v>
      </c>
      <c r="G449" s="14">
        <v>2592.93</v>
      </c>
      <c r="H449" s="14">
        <v>2583.9</v>
      </c>
      <c r="I449" s="14">
        <v>2522.91</v>
      </c>
      <c r="J449" s="14">
        <v>2578.41</v>
      </c>
      <c r="K449" s="14">
        <v>2624.77</v>
      </c>
      <c r="L449" s="14">
        <v>2784.09</v>
      </c>
      <c r="M449" s="14">
        <v>2792.85</v>
      </c>
      <c r="N449" s="14">
        <v>2795.99</v>
      </c>
      <c r="O449" s="14">
        <v>2779.81</v>
      </c>
      <c r="P449" s="14">
        <v>2779.15</v>
      </c>
      <c r="Q449" s="14">
        <v>2753.06</v>
      </c>
      <c r="R449" s="14">
        <v>2739.7</v>
      </c>
      <c r="S449" s="14">
        <v>2729.01</v>
      </c>
      <c r="T449" s="14">
        <v>2744.6</v>
      </c>
      <c r="U449" s="14">
        <v>2821</v>
      </c>
      <c r="V449" s="14">
        <v>2947.24</v>
      </c>
      <c r="W449" s="14">
        <v>2939.8</v>
      </c>
      <c r="X449" s="14">
        <v>2882.9</v>
      </c>
      <c r="Y449" s="14">
        <v>2760.55</v>
      </c>
    </row>
    <row r="450" spans="1:25" ht="15.75">
      <c r="A450" s="9">
        <f>A$94</f>
        <v>41729</v>
      </c>
      <c r="B450" s="14">
        <v>2698.49</v>
      </c>
      <c r="C450" s="14">
        <v>2664.08</v>
      </c>
      <c r="D450" s="14">
        <v>2590.02</v>
      </c>
      <c r="E450" s="14">
        <v>2554.09</v>
      </c>
      <c r="F450" s="14">
        <v>2579.75</v>
      </c>
      <c r="G450" s="14">
        <v>2639.52</v>
      </c>
      <c r="H450" s="14">
        <v>2687.77</v>
      </c>
      <c r="I450" s="14">
        <v>2736.22</v>
      </c>
      <c r="J450" s="14">
        <v>2911.54</v>
      </c>
      <c r="K450" s="14">
        <v>3143.39</v>
      </c>
      <c r="L450" s="14">
        <v>3150.4</v>
      </c>
      <c r="M450" s="14">
        <v>3158.02</v>
      </c>
      <c r="N450" s="14">
        <v>3126.72</v>
      </c>
      <c r="O450" s="14">
        <v>3112.76</v>
      </c>
      <c r="P450" s="14">
        <v>3072.63</v>
      </c>
      <c r="Q450" s="14">
        <v>2990.98</v>
      </c>
      <c r="R450" s="14">
        <v>2976.39</v>
      </c>
      <c r="S450" s="14">
        <v>2938.01</v>
      </c>
      <c r="T450" s="14">
        <v>2935.59</v>
      </c>
      <c r="U450" s="14">
        <v>2961.48</v>
      </c>
      <c r="V450" s="14">
        <v>3088.29</v>
      </c>
      <c r="W450" s="14">
        <v>3133.14</v>
      </c>
      <c r="X450" s="14">
        <v>2921.15</v>
      </c>
      <c r="Y450" s="14">
        <v>2763.85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41699</v>
      </c>
      <c r="B454" s="14">
        <v>2884.12</v>
      </c>
      <c r="C454" s="14">
        <v>2836.18</v>
      </c>
      <c r="D454" s="14">
        <v>2795.83</v>
      </c>
      <c r="E454" s="14">
        <v>2748.06</v>
      </c>
      <c r="F454" s="14">
        <v>2766.62</v>
      </c>
      <c r="G454" s="14">
        <v>2773.69</v>
      </c>
      <c r="H454" s="14">
        <v>2784.71</v>
      </c>
      <c r="I454" s="14">
        <v>2835.89</v>
      </c>
      <c r="J454" s="14">
        <v>2929.72</v>
      </c>
      <c r="K454" s="14">
        <v>2996.69</v>
      </c>
      <c r="L454" s="14">
        <v>3032.48</v>
      </c>
      <c r="M454" s="14">
        <v>3038.8</v>
      </c>
      <c r="N454" s="14">
        <v>3006.35</v>
      </c>
      <c r="O454" s="14">
        <v>2995.02</v>
      </c>
      <c r="P454" s="14">
        <v>2966.44</v>
      </c>
      <c r="Q454" s="14">
        <v>2961.14</v>
      </c>
      <c r="R454" s="14">
        <v>2940.01</v>
      </c>
      <c r="S454" s="14">
        <v>2934.28</v>
      </c>
      <c r="T454" s="14">
        <v>2972.21</v>
      </c>
      <c r="U454" s="14">
        <v>3056.88</v>
      </c>
      <c r="V454" s="14">
        <v>3098.85</v>
      </c>
      <c r="W454" s="14">
        <v>3054.86</v>
      </c>
      <c r="X454" s="14">
        <v>3002.82</v>
      </c>
      <c r="Y454" s="14">
        <v>2904</v>
      </c>
    </row>
    <row r="455" spans="1:25" ht="15.75">
      <c r="A455" s="9">
        <f>A$65</f>
        <v>41700</v>
      </c>
      <c r="B455" s="14">
        <v>2824.47</v>
      </c>
      <c r="C455" s="14">
        <v>2718.04</v>
      </c>
      <c r="D455" s="14">
        <v>2682.61</v>
      </c>
      <c r="E455" s="14">
        <v>2664.19</v>
      </c>
      <c r="F455" s="14">
        <v>2658.22</v>
      </c>
      <c r="G455" s="14">
        <v>2653.7</v>
      </c>
      <c r="H455" s="14">
        <v>2663.16</v>
      </c>
      <c r="I455" s="14">
        <v>2658.52</v>
      </c>
      <c r="J455" s="14">
        <v>2698.64</v>
      </c>
      <c r="K455" s="14">
        <v>2837.82</v>
      </c>
      <c r="L455" s="14">
        <v>2895.74</v>
      </c>
      <c r="M455" s="14">
        <v>2922.39</v>
      </c>
      <c r="N455" s="14">
        <v>2914.53</v>
      </c>
      <c r="O455" s="14">
        <v>2899.45</v>
      </c>
      <c r="P455" s="14">
        <v>2894.5</v>
      </c>
      <c r="Q455" s="14">
        <v>2885.81</v>
      </c>
      <c r="R455" s="14">
        <v>2882.06</v>
      </c>
      <c r="S455" s="14">
        <v>2873.77</v>
      </c>
      <c r="T455" s="14">
        <v>2915.01</v>
      </c>
      <c r="U455" s="14">
        <v>3021.14</v>
      </c>
      <c r="V455" s="14">
        <v>3040.37</v>
      </c>
      <c r="W455" s="14">
        <v>3012.06</v>
      </c>
      <c r="X455" s="14">
        <v>2953.86</v>
      </c>
      <c r="Y455" s="14">
        <v>2852.91</v>
      </c>
    </row>
    <row r="456" spans="1:25" ht="15.75">
      <c r="A456" s="9">
        <f>A$66</f>
        <v>41701</v>
      </c>
      <c r="B456" s="14">
        <v>2760.55</v>
      </c>
      <c r="C456" s="14">
        <v>2707.13</v>
      </c>
      <c r="D456" s="14">
        <v>2668.55</v>
      </c>
      <c r="E456" s="14">
        <v>2677.43</v>
      </c>
      <c r="F456" s="14">
        <v>2680.68</v>
      </c>
      <c r="G456" s="14">
        <v>2669.21</v>
      </c>
      <c r="H456" s="14">
        <v>2755.74</v>
      </c>
      <c r="I456" s="14">
        <v>2954.64</v>
      </c>
      <c r="J456" s="14">
        <v>3047.52</v>
      </c>
      <c r="K456" s="14">
        <v>3145.22</v>
      </c>
      <c r="L456" s="14">
        <v>3181.6</v>
      </c>
      <c r="M456" s="14">
        <v>3172.63</v>
      </c>
      <c r="N456" s="14">
        <v>3123.92</v>
      </c>
      <c r="O456" s="14">
        <v>3122.31</v>
      </c>
      <c r="P456" s="14">
        <v>3120.4</v>
      </c>
      <c r="Q456" s="14">
        <v>3078.03</v>
      </c>
      <c r="R456" s="14">
        <v>3034.27</v>
      </c>
      <c r="S456" s="14">
        <v>3007.93</v>
      </c>
      <c r="T456" s="14">
        <v>3007.42</v>
      </c>
      <c r="U456" s="14">
        <v>3108.59</v>
      </c>
      <c r="V456" s="14">
        <v>3179.27</v>
      </c>
      <c r="W456" s="14">
        <v>3130.52</v>
      </c>
      <c r="X456" s="14">
        <v>2989.3</v>
      </c>
      <c r="Y456" s="14">
        <v>2844.12</v>
      </c>
    </row>
    <row r="457" spans="1:25" ht="15.75">
      <c r="A457" s="9">
        <f>A$67</f>
        <v>41702</v>
      </c>
      <c r="B457" s="14">
        <v>2751.6</v>
      </c>
      <c r="C457" s="14">
        <v>2679.4</v>
      </c>
      <c r="D457" s="14">
        <v>2670.9</v>
      </c>
      <c r="E457" s="14">
        <v>2657.13</v>
      </c>
      <c r="F457" s="14">
        <v>2666.1</v>
      </c>
      <c r="G457" s="14">
        <v>2673.74</v>
      </c>
      <c r="H457" s="14">
        <v>2763.24</v>
      </c>
      <c r="I457" s="14">
        <v>2949.38</v>
      </c>
      <c r="J457" s="14">
        <v>3011.07</v>
      </c>
      <c r="K457" s="14">
        <v>3122.68</v>
      </c>
      <c r="L457" s="14">
        <v>3115.73</v>
      </c>
      <c r="M457" s="14">
        <v>3106.28</v>
      </c>
      <c r="N457" s="14">
        <v>3066.12</v>
      </c>
      <c r="O457" s="14">
        <v>3066.42</v>
      </c>
      <c r="P457" s="14">
        <v>3068.18</v>
      </c>
      <c r="Q457" s="14">
        <v>3026.89</v>
      </c>
      <c r="R457" s="14">
        <v>2998.73</v>
      </c>
      <c r="S457" s="14">
        <v>2990.63</v>
      </c>
      <c r="T457" s="14">
        <v>2988.48</v>
      </c>
      <c r="U457" s="14">
        <v>3057.62</v>
      </c>
      <c r="V457" s="14">
        <v>3129.39</v>
      </c>
      <c r="W457" s="14">
        <v>3098.86</v>
      </c>
      <c r="X457" s="14">
        <v>2972.92</v>
      </c>
      <c r="Y457" s="14">
        <v>2855.87</v>
      </c>
    </row>
    <row r="458" spans="1:25" ht="15.75">
      <c r="A458" s="9">
        <f>A$68</f>
        <v>41703</v>
      </c>
      <c r="B458" s="14">
        <v>2725.55</v>
      </c>
      <c r="C458" s="14">
        <v>2672.62</v>
      </c>
      <c r="D458" s="14">
        <v>2655.27</v>
      </c>
      <c r="E458" s="14">
        <v>2646.89</v>
      </c>
      <c r="F458" s="14">
        <v>2656.51</v>
      </c>
      <c r="G458" s="14">
        <v>2682.29</v>
      </c>
      <c r="H458" s="14">
        <v>2797.26</v>
      </c>
      <c r="I458" s="14">
        <v>2942.07</v>
      </c>
      <c r="J458" s="14">
        <v>3023.75</v>
      </c>
      <c r="K458" s="14">
        <v>3096.39</v>
      </c>
      <c r="L458" s="14">
        <v>3112.56</v>
      </c>
      <c r="M458" s="14">
        <v>3096.63</v>
      </c>
      <c r="N458" s="14">
        <v>3070.89</v>
      </c>
      <c r="O458" s="14">
        <v>3084.27</v>
      </c>
      <c r="P458" s="14">
        <v>3077.51</v>
      </c>
      <c r="Q458" s="14">
        <v>3044.8</v>
      </c>
      <c r="R458" s="14">
        <v>3015.11</v>
      </c>
      <c r="S458" s="14">
        <v>2994.56</v>
      </c>
      <c r="T458" s="14">
        <v>2999.58</v>
      </c>
      <c r="U458" s="14">
        <v>3094.01</v>
      </c>
      <c r="V458" s="14">
        <v>3154.5</v>
      </c>
      <c r="W458" s="14">
        <v>3095.49</v>
      </c>
      <c r="X458" s="14">
        <v>2998.2</v>
      </c>
      <c r="Y458" s="14">
        <v>2851.04</v>
      </c>
    </row>
    <row r="459" spans="1:25" ht="15.75">
      <c r="A459" s="9">
        <f>A$69</f>
        <v>41704</v>
      </c>
      <c r="B459" s="14">
        <v>2681.6</v>
      </c>
      <c r="C459" s="14">
        <v>2636.98</v>
      </c>
      <c r="D459" s="14">
        <v>2609.73</v>
      </c>
      <c r="E459" s="14">
        <v>2596.96</v>
      </c>
      <c r="F459" s="14">
        <v>2622.51</v>
      </c>
      <c r="G459" s="14">
        <v>2669.19</v>
      </c>
      <c r="H459" s="14">
        <v>2751.18</v>
      </c>
      <c r="I459" s="14">
        <v>2929.96</v>
      </c>
      <c r="J459" s="14">
        <v>3022.45</v>
      </c>
      <c r="K459" s="14">
        <v>3149.05</v>
      </c>
      <c r="L459" s="14">
        <v>3163.8</v>
      </c>
      <c r="M459" s="14">
        <v>3078.94</v>
      </c>
      <c r="N459" s="14">
        <v>3048.97</v>
      </c>
      <c r="O459" s="14">
        <v>3054.39</v>
      </c>
      <c r="P459" s="14">
        <v>3062.59</v>
      </c>
      <c r="Q459" s="14">
        <v>3037.77</v>
      </c>
      <c r="R459" s="14">
        <v>3000.24</v>
      </c>
      <c r="S459" s="14">
        <v>2993.61</v>
      </c>
      <c r="T459" s="14">
        <v>3011.21</v>
      </c>
      <c r="U459" s="14">
        <v>3113.65</v>
      </c>
      <c r="V459" s="14">
        <v>3114.95</v>
      </c>
      <c r="W459" s="14">
        <v>3081.48</v>
      </c>
      <c r="X459" s="14">
        <v>3005.35</v>
      </c>
      <c r="Y459" s="14">
        <v>2865.08</v>
      </c>
    </row>
    <row r="460" spans="1:25" ht="15.75">
      <c r="A460" s="9">
        <f>A$70</f>
        <v>41705</v>
      </c>
      <c r="B460" s="14">
        <v>2758.79</v>
      </c>
      <c r="C460" s="14">
        <v>2719.03</v>
      </c>
      <c r="D460" s="14">
        <v>2688.75</v>
      </c>
      <c r="E460" s="14">
        <v>2681.85</v>
      </c>
      <c r="F460" s="14">
        <v>2695.03</v>
      </c>
      <c r="G460" s="14">
        <v>2740.13</v>
      </c>
      <c r="H460" s="14">
        <v>2796.4</v>
      </c>
      <c r="I460" s="14">
        <v>2923.48</v>
      </c>
      <c r="J460" s="14">
        <v>3033.1</v>
      </c>
      <c r="K460" s="14">
        <v>3180.36</v>
      </c>
      <c r="L460" s="14">
        <v>3172.97</v>
      </c>
      <c r="M460" s="14">
        <v>3136.68</v>
      </c>
      <c r="N460" s="14">
        <v>3085.81</v>
      </c>
      <c r="O460" s="14">
        <v>3076.25</v>
      </c>
      <c r="P460" s="14">
        <v>3048.52</v>
      </c>
      <c r="Q460" s="14">
        <v>2996.77</v>
      </c>
      <c r="R460" s="14">
        <v>2982.22</v>
      </c>
      <c r="S460" s="14">
        <v>2965.28</v>
      </c>
      <c r="T460" s="14">
        <v>2970.48</v>
      </c>
      <c r="U460" s="14">
        <v>3062.27</v>
      </c>
      <c r="V460" s="14">
        <v>3169.06</v>
      </c>
      <c r="W460" s="14">
        <v>3105.24</v>
      </c>
      <c r="X460" s="14">
        <v>2987.35</v>
      </c>
      <c r="Y460" s="14">
        <v>2870.06</v>
      </c>
    </row>
    <row r="461" spans="1:25" ht="15.75">
      <c r="A461" s="9">
        <f>A$71</f>
        <v>41706</v>
      </c>
      <c r="B461" s="14">
        <v>2849.5</v>
      </c>
      <c r="C461" s="14">
        <v>2795.67</v>
      </c>
      <c r="D461" s="14">
        <v>2775.76</v>
      </c>
      <c r="E461" s="14">
        <v>2727.05</v>
      </c>
      <c r="F461" s="14">
        <v>2670.98</v>
      </c>
      <c r="G461" s="14">
        <v>2661.1</v>
      </c>
      <c r="H461" s="14">
        <v>2675</v>
      </c>
      <c r="I461" s="14">
        <v>2764.56</v>
      </c>
      <c r="J461" s="14">
        <v>2795.44</v>
      </c>
      <c r="K461" s="14">
        <v>2888.42</v>
      </c>
      <c r="L461" s="14">
        <v>2950.96</v>
      </c>
      <c r="M461" s="14">
        <v>2957.53</v>
      </c>
      <c r="N461" s="14">
        <v>2946.89</v>
      </c>
      <c r="O461" s="14">
        <v>2934.39</v>
      </c>
      <c r="P461" s="14">
        <v>2919.67</v>
      </c>
      <c r="Q461" s="14">
        <v>2895.99</v>
      </c>
      <c r="R461" s="14">
        <v>2872.26</v>
      </c>
      <c r="S461" s="14">
        <v>2845.99</v>
      </c>
      <c r="T461" s="14">
        <v>2886.49</v>
      </c>
      <c r="U461" s="14">
        <v>3006.58</v>
      </c>
      <c r="V461" s="14">
        <v>3069.27</v>
      </c>
      <c r="W461" s="14">
        <v>3043.71</v>
      </c>
      <c r="X461" s="14">
        <v>2987.93</v>
      </c>
      <c r="Y461" s="14">
        <v>2853.24</v>
      </c>
    </row>
    <row r="462" spans="1:25" ht="15.75">
      <c r="A462" s="9">
        <f>A$72</f>
        <v>41707</v>
      </c>
      <c r="B462" s="14">
        <v>2864.3</v>
      </c>
      <c r="C462" s="14">
        <v>2816.36</v>
      </c>
      <c r="D462" s="14">
        <v>2757.5</v>
      </c>
      <c r="E462" s="14">
        <v>2744.04</v>
      </c>
      <c r="F462" s="14">
        <v>2688.51</v>
      </c>
      <c r="G462" s="14">
        <v>2679.69</v>
      </c>
      <c r="H462" s="14">
        <v>2755.37</v>
      </c>
      <c r="I462" s="14">
        <v>2786.79</v>
      </c>
      <c r="J462" s="14">
        <v>2820.03</v>
      </c>
      <c r="K462" s="14">
        <v>2877</v>
      </c>
      <c r="L462" s="14">
        <v>2934.85</v>
      </c>
      <c r="M462" s="14">
        <v>2946.49</v>
      </c>
      <c r="N462" s="14">
        <v>2935.35</v>
      </c>
      <c r="O462" s="14">
        <v>2914.96</v>
      </c>
      <c r="P462" s="14">
        <v>2900.26</v>
      </c>
      <c r="Q462" s="14">
        <v>2893.16</v>
      </c>
      <c r="R462" s="14">
        <v>2882.61</v>
      </c>
      <c r="S462" s="14">
        <v>2873.01</v>
      </c>
      <c r="T462" s="14">
        <v>2904.22</v>
      </c>
      <c r="U462" s="14">
        <v>3008.56</v>
      </c>
      <c r="V462" s="14">
        <v>3080.89</v>
      </c>
      <c r="W462" s="14">
        <v>3051.19</v>
      </c>
      <c r="X462" s="14">
        <v>2979.65</v>
      </c>
      <c r="Y462" s="14">
        <v>2869.8</v>
      </c>
    </row>
    <row r="463" spans="1:25" ht="15.75">
      <c r="A463" s="9">
        <f>A$73</f>
        <v>41708</v>
      </c>
      <c r="B463" s="14">
        <v>2877.65</v>
      </c>
      <c r="C463" s="14">
        <v>2767.57</v>
      </c>
      <c r="D463" s="14">
        <v>2692.04</v>
      </c>
      <c r="E463" s="14">
        <v>2670.28</v>
      </c>
      <c r="F463" s="14">
        <v>2667.82</v>
      </c>
      <c r="G463" s="14">
        <v>2670.83</v>
      </c>
      <c r="H463" s="14">
        <v>2740.94</v>
      </c>
      <c r="I463" s="14">
        <v>2808.93</v>
      </c>
      <c r="J463" s="14">
        <v>2870.23</v>
      </c>
      <c r="K463" s="14">
        <v>2945.12</v>
      </c>
      <c r="L463" s="14">
        <v>2976.69</v>
      </c>
      <c r="M463" s="14">
        <v>2982.26</v>
      </c>
      <c r="N463" s="14">
        <v>2967.16</v>
      </c>
      <c r="O463" s="14">
        <v>2956.24</v>
      </c>
      <c r="P463" s="14">
        <v>2954.43</v>
      </c>
      <c r="Q463" s="14">
        <v>2946.88</v>
      </c>
      <c r="R463" s="14">
        <v>2940.68</v>
      </c>
      <c r="S463" s="14">
        <v>2913.88</v>
      </c>
      <c r="T463" s="14">
        <v>2966.92</v>
      </c>
      <c r="U463" s="14">
        <v>3084.3</v>
      </c>
      <c r="V463" s="14">
        <v>3140.25</v>
      </c>
      <c r="W463" s="14">
        <v>3092.17</v>
      </c>
      <c r="X463" s="14">
        <v>3015.98</v>
      </c>
      <c r="Y463" s="14">
        <v>2943.88</v>
      </c>
    </row>
    <row r="464" spans="1:25" ht="15.75">
      <c r="A464" s="9">
        <f>A$74</f>
        <v>41709</v>
      </c>
      <c r="B464" s="14">
        <v>2808.39</v>
      </c>
      <c r="C464" s="14">
        <v>2650.58</v>
      </c>
      <c r="D464" s="14">
        <v>2603.7</v>
      </c>
      <c r="E464" s="14">
        <v>2587.57</v>
      </c>
      <c r="F464" s="14">
        <v>2590.6</v>
      </c>
      <c r="G464" s="14">
        <v>2637.7</v>
      </c>
      <c r="H464" s="14">
        <v>2852.77</v>
      </c>
      <c r="I464" s="14">
        <v>2986.01</v>
      </c>
      <c r="J464" s="14">
        <v>3087.21</v>
      </c>
      <c r="K464" s="14">
        <v>3251.83</v>
      </c>
      <c r="L464" s="14">
        <v>3227.11</v>
      </c>
      <c r="M464" s="14">
        <v>3242.88</v>
      </c>
      <c r="N464" s="14">
        <v>3130.22</v>
      </c>
      <c r="O464" s="14">
        <v>3144.82</v>
      </c>
      <c r="P464" s="14">
        <v>3138.83</v>
      </c>
      <c r="Q464" s="14">
        <v>3095.53</v>
      </c>
      <c r="R464" s="14">
        <v>3052.85</v>
      </c>
      <c r="S464" s="14">
        <v>3020.75</v>
      </c>
      <c r="T464" s="14">
        <v>3033.65</v>
      </c>
      <c r="U464" s="14">
        <v>3150.88</v>
      </c>
      <c r="V464" s="14">
        <v>3160.08</v>
      </c>
      <c r="W464" s="14">
        <v>3170.94</v>
      </c>
      <c r="X464" s="14">
        <v>3019.62</v>
      </c>
      <c r="Y464" s="14">
        <v>2947.97</v>
      </c>
    </row>
    <row r="465" spans="1:25" ht="15.75">
      <c r="A465" s="9">
        <f>A$75</f>
        <v>41710</v>
      </c>
      <c r="B465" s="14">
        <v>2795.14</v>
      </c>
      <c r="C465" s="14">
        <v>2662.95</v>
      </c>
      <c r="D465" s="14">
        <v>2634.68</v>
      </c>
      <c r="E465" s="14">
        <v>2635.51</v>
      </c>
      <c r="F465" s="14">
        <v>2643.77</v>
      </c>
      <c r="G465" s="14">
        <v>2715.07</v>
      </c>
      <c r="H465" s="14">
        <v>2863.14</v>
      </c>
      <c r="I465" s="14">
        <v>3001.88</v>
      </c>
      <c r="J465" s="14">
        <v>3082.28</v>
      </c>
      <c r="K465" s="14">
        <v>3228.62</v>
      </c>
      <c r="L465" s="14">
        <v>3252.99</v>
      </c>
      <c r="M465" s="14">
        <v>3244.46</v>
      </c>
      <c r="N465" s="14">
        <v>3129.59</v>
      </c>
      <c r="O465" s="14">
        <v>3130.8</v>
      </c>
      <c r="P465" s="14">
        <v>3118.2</v>
      </c>
      <c r="Q465" s="14">
        <v>3054.04</v>
      </c>
      <c r="R465" s="14">
        <v>3044.14</v>
      </c>
      <c r="S465" s="14">
        <v>3031.89</v>
      </c>
      <c r="T465" s="14">
        <v>3041.48</v>
      </c>
      <c r="U465" s="14">
        <v>3127.37</v>
      </c>
      <c r="V465" s="14">
        <v>3200.69</v>
      </c>
      <c r="W465" s="14">
        <v>3147.54</v>
      </c>
      <c r="X465" s="14">
        <v>3038.06</v>
      </c>
      <c r="Y465" s="14">
        <v>2956.81</v>
      </c>
    </row>
    <row r="466" spans="1:25" ht="15.75">
      <c r="A466" s="9">
        <f>A$76</f>
        <v>41711</v>
      </c>
      <c r="B466" s="14">
        <v>2777.83</v>
      </c>
      <c r="C466" s="14">
        <v>2645.88</v>
      </c>
      <c r="D466" s="14">
        <v>2633.3</v>
      </c>
      <c r="E466" s="14">
        <v>2632.38</v>
      </c>
      <c r="F466" s="14">
        <v>2638.19</v>
      </c>
      <c r="G466" s="14">
        <v>2715.81</v>
      </c>
      <c r="H466" s="14">
        <v>2833.22</v>
      </c>
      <c r="I466" s="14">
        <v>2966.66</v>
      </c>
      <c r="J466" s="14">
        <v>3044.85</v>
      </c>
      <c r="K466" s="14">
        <v>3164.91</v>
      </c>
      <c r="L466" s="14">
        <v>3164.03</v>
      </c>
      <c r="M466" s="14">
        <v>3159.35</v>
      </c>
      <c r="N466" s="14">
        <v>3102.02</v>
      </c>
      <c r="O466" s="14">
        <v>3112.63</v>
      </c>
      <c r="P466" s="14">
        <v>3109.86</v>
      </c>
      <c r="Q466" s="14">
        <v>3082.79</v>
      </c>
      <c r="R466" s="14">
        <v>3045.07</v>
      </c>
      <c r="S466" s="14">
        <v>3020.68</v>
      </c>
      <c r="T466" s="14">
        <v>3025.89</v>
      </c>
      <c r="U466" s="14">
        <v>3071.82</v>
      </c>
      <c r="V466" s="14">
        <v>3139.05</v>
      </c>
      <c r="W466" s="14">
        <v>3157.45</v>
      </c>
      <c r="X466" s="14">
        <v>3025.36</v>
      </c>
      <c r="Y466" s="14">
        <v>2934.35</v>
      </c>
    </row>
    <row r="467" spans="1:25" ht="15.75">
      <c r="A467" s="9">
        <f>A$77</f>
        <v>41712</v>
      </c>
      <c r="B467" s="14">
        <v>2770.09</v>
      </c>
      <c r="C467" s="14">
        <v>2695.63</v>
      </c>
      <c r="D467" s="14">
        <v>2669.06</v>
      </c>
      <c r="E467" s="14">
        <v>2654.62</v>
      </c>
      <c r="F467" s="14">
        <v>2668.08</v>
      </c>
      <c r="G467" s="14">
        <v>2707.37</v>
      </c>
      <c r="H467" s="14">
        <v>2814.46</v>
      </c>
      <c r="I467" s="14">
        <v>2976.21</v>
      </c>
      <c r="J467" s="14">
        <v>3069.58</v>
      </c>
      <c r="K467" s="14">
        <v>3188.05</v>
      </c>
      <c r="L467" s="14">
        <v>3175.1</v>
      </c>
      <c r="M467" s="14">
        <v>3141.91</v>
      </c>
      <c r="N467" s="14">
        <v>3132.68</v>
      </c>
      <c r="O467" s="14">
        <v>3087.32</v>
      </c>
      <c r="P467" s="14">
        <v>3076.72</v>
      </c>
      <c r="Q467" s="14">
        <v>3048.54</v>
      </c>
      <c r="R467" s="14">
        <v>3030.52</v>
      </c>
      <c r="S467" s="14">
        <v>3011.66</v>
      </c>
      <c r="T467" s="14">
        <v>3015.89</v>
      </c>
      <c r="U467" s="14">
        <v>3052.27</v>
      </c>
      <c r="V467" s="14">
        <v>3112.06</v>
      </c>
      <c r="W467" s="14">
        <v>3150.17</v>
      </c>
      <c r="X467" s="14">
        <v>3018.56</v>
      </c>
      <c r="Y467" s="14">
        <v>2894.56</v>
      </c>
    </row>
    <row r="468" spans="1:25" ht="15.75">
      <c r="A468" s="9">
        <f>A$78</f>
        <v>41713</v>
      </c>
      <c r="B468" s="14">
        <v>2886.21</v>
      </c>
      <c r="C468" s="14">
        <v>2817.99</v>
      </c>
      <c r="D468" s="14">
        <v>2730.28</v>
      </c>
      <c r="E468" s="14">
        <v>2717.12</v>
      </c>
      <c r="F468" s="14">
        <v>2716.36</v>
      </c>
      <c r="G468" s="14">
        <v>2734.94</v>
      </c>
      <c r="H468" s="14">
        <v>2767.48</v>
      </c>
      <c r="I468" s="14">
        <v>2827.21</v>
      </c>
      <c r="J468" s="14">
        <v>2875.59</v>
      </c>
      <c r="K468" s="14">
        <v>2973.58</v>
      </c>
      <c r="L468" s="14">
        <v>3013.18</v>
      </c>
      <c r="M468" s="14">
        <v>3009.37</v>
      </c>
      <c r="N468" s="14">
        <v>2977.64</v>
      </c>
      <c r="O468" s="14">
        <v>2962.55</v>
      </c>
      <c r="P468" s="14">
        <v>2927.19</v>
      </c>
      <c r="Q468" s="14">
        <v>2911.69</v>
      </c>
      <c r="R468" s="14">
        <v>2904.2</v>
      </c>
      <c r="S468" s="14">
        <v>2898.52</v>
      </c>
      <c r="T468" s="14">
        <v>2914.11</v>
      </c>
      <c r="U468" s="14">
        <v>3000.55</v>
      </c>
      <c r="V468" s="14">
        <v>3089.1</v>
      </c>
      <c r="W468" s="14">
        <v>3056.52</v>
      </c>
      <c r="X468" s="14">
        <v>2991.01</v>
      </c>
      <c r="Y468" s="14">
        <v>2916.63</v>
      </c>
    </row>
    <row r="469" spans="1:25" ht="15.75">
      <c r="A469" s="9">
        <f>A$79</f>
        <v>41714</v>
      </c>
      <c r="B469" s="14">
        <v>2868</v>
      </c>
      <c r="C469" s="14">
        <v>2759.2</v>
      </c>
      <c r="D469" s="14">
        <v>2674.9</v>
      </c>
      <c r="E469" s="14">
        <v>2666.87</v>
      </c>
      <c r="F469" s="14">
        <v>2666.39</v>
      </c>
      <c r="G469" s="14">
        <v>2675.52</v>
      </c>
      <c r="H469" s="14">
        <v>2699.87</v>
      </c>
      <c r="I469" s="14">
        <v>2685.12</v>
      </c>
      <c r="J469" s="14">
        <v>2808.17</v>
      </c>
      <c r="K469" s="14">
        <v>2874.51</v>
      </c>
      <c r="L469" s="14">
        <v>2916.54</v>
      </c>
      <c r="M469" s="14">
        <v>2926.4</v>
      </c>
      <c r="N469" s="14">
        <v>2913.7</v>
      </c>
      <c r="O469" s="14">
        <v>2904.83</v>
      </c>
      <c r="P469" s="14">
        <v>2897.78</v>
      </c>
      <c r="Q469" s="14">
        <v>2892.96</v>
      </c>
      <c r="R469" s="14">
        <v>2894.48</v>
      </c>
      <c r="S469" s="14">
        <v>2886.58</v>
      </c>
      <c r="T469" s="14">
        <v>2904.21</v>
      </c>
      <c r="U469" s="14">
        <v>3014.15</v>
      </c>
      <c r="V469" s="14">
        <v>3099.44</v>
      </c>
      <c r="W469" s="14">
        <v>3057.76</v>
      </c>
      <c r="X469" s="14">
        <v>2997.73</v>
      </c>
      <c r="Y469" s="14">
        <v>2923.08</v>
      </c>
    </row>
    <row r="470" spans="1:25" ht="15.75">
      <c r="A470" s="9">
        <f>A$80</f>
        <v>41715</v>
      </c>
      <c r="B470" s="14">
        <v>2850.92</v>
      </c>
      <c r="C470" s="14">
        <v>2674.84</v>
      </c>
      <c r="D470" s="14">
        <v>2644.72</v>
      </c>
      <c r="E470" s="14">
        <v>2628.28</v>
      </c>
      <c r="F470" s="14">
        <v>2628.67</v>
      </c>
      <c r="G470" s="14">
        <v>2643.44</v>
      </c>
      <c r="H470" s="14">
        <v>2849.61</v>
      </c>
      <c r="I470" s="14">
        <v>2992.87</v>
      </c>
      <c r="J470" s="14">
        <v>3096.04</v>
      </c>
      <c r="K470" s="14">
        <v>3231.49</v>
      </c>
      <c r="L470" s="14">
        <v>3227.58</v>
      </c>
      <c r="M470" s="14">
        <v>3194.66</v>
      </c>
      <c r="N470" s="14">
        <v>3146.64</v>
      </c>
      <c r="O470" s="14">
        <v>3158.92</v>
      </c>
      <c r="P470" s="14">
        <v>3159.92</v>
      </c>
      <c r="Q470" s="14">
        <v>3119.5</v>
      </c>
      <c r="R470" s="14">
        <v>3056.33</v>
      </c>
      <c r="S470" s="14">
        <v>3028.52</v>
      </c>
      <c r="T470" s="14">
        <v>3044.43</v>
      </c>
      <c r="U470" s="14">
        <v>3110.58</v>
      </c>
      <c r="V470" s="14">
        <v>3165.79</v>
      </c>
      <c r="W470" s="14">
        <v>3183.39</v>
      </c>
      <c r="X470" s="14">
        <v>3035.29</v>
      </c>
      <c r="Y470" s="14">
        <v>2962.85</v>
      </c>
    </row>
    <row r="471" spans="1:25" ht="15.75">
      <c r="A471" s="9">
        <f>A$81</f>
        <v>41716</v>
      </c>
      <c r="B471" s="14">
        <v>2835.39</v>
      </c>
      <c r="C471" s="14">
        <v>2679.62</v>
      </c>
      <c r="D471" s="14">
        <v>2618.65</v>
      </c>
      <c r="E471" s="14">
        <v>2605.55</v>
      </c>
      <c r="F471" s="14">
        <v>2619.11</v>
      </c>
      <c r="G471" s="14">
        <v>2753.34</v>
      </c>
      <c r="H471" s="14">
        <v>2905.69</v>
      </c>
      <c r="I471" s="14">
        <v>3008.17</v>
      </c>
      <c r="J471" s="14">
        <v>3082.24</v>
      </c>
      <c r="K471" s="14">
        <v>3172.18</v>
      </c>
      <c r="L471" s="14">
        <v>3169.99</v>
      </c>
      <c r="M471" s="14">
        <v>3159.6</v>
      </c>
      <c r="N471" s="14">
        <v>3120.31</v>
      </c>
      <c r="O471" s="14">
        <v>3106.73</v>
      </c>
      <c r="P471" s="14">
        <v>3098.46</v>
      </c>
      <c r="Q471" s="14">
        <v>3070.14</v>
      </c>
      <c r="R471" s="14">
        <v>3043.33</v>
      </c>
      <c r="S471" s="14">
        <v>3030.82</v>
      </c>
      <c r="T471" s="14">
        <v>3022.32</v>
      </c>
      <c r="U471" s="14">
        <v>3054.96</v>
      </c>
      <c r="V471" s="14">
        <v>3118.07</v>
      </c>
      <c r="W471" s="14">
        <v>3144.1</v>
      </c>
      <c r="X471" s="14">
        <v>3032.65</v>
      </c>
      <c r="Y471" s="14">
        <v>2949.64</v>
      </c>
    </row>
    <row r="472" spans="1:25" ht="15.75">
      <c r="A472" s="9">
        <f>A$82</f>
        <v>41717</v>
      </c>
      <c r="B472" s="14">
        <v>2774.92</v>
      </c>
      <c r="C472" s="14">
        <v>2622.68</v>
      </c>
      <c r="D472" s="14">
        <v>2590.78</v>
      </c>
      <c r="E472" s="14">
        <v>2574.3</v>
      </c>
      <c r="F472" s="14">
        <v>2584.8</v>
      </c>
      <c r="G472" s="14">
        <v>2684.88</v>
      </c>
      <c r="H472" s="14">
        <v>2832.89</v>
      </c>
      <c r="I472" s="14">
        <v>2969.31</v>
      </c>
      <c r="J472" s="14">
        <v>3077.7</v>
      </c>
      <c r="K472" s="14">
        <v>3164.92</v>
      </c>
      <c r="L472" s="14">
        <v>3177.92</v>
      </c>
      <c r="M472" s="14">
        <v>3161.11</v>
      </c>
      <c r="N472" s="14">
        <v>3149.15</v>
      </c>
      <c r="O472" s="14">
        <v>3151.83</v>
      </c>
      <c r="P472" s="14">
        <v>3154.93</v>
      </c>
      <c r="Q472" s="14">
        <v>3139.88</v>
      </c>
      <c r="R472" s="14">
        <v>3087.09</v>
      </c>
      <c r="S472" s="14">
        <v>3054.55</v>
      </c>
      <c r="T472" s="14">
        <v>3061.79</v>
      </c>
      <c r="U472" s="14">
        <v>3125.53</v>
      </c>
      <c r="V472" s="14">
        <v>3157.94</v>
      </c>
      <c r="W472" s="14">
        <v>3170.99</v>
      </c>
      <c r="X472" s="14">
        <v>3039</v>
      </c>
      <c r="Y472" s="14">
        <v>2935.53</v>
      </c>
    </row>
    <row r="473" spans="1:25" ht="15.75">
      <c r="A473" s="9">
        <f>A$83</f>
        <v>41718</v>
      </c>
      <c r="B473" s="14">
        <v>2696.79</v>
      </c>
      <c r="C473" s="14">
        <v>2608.44</v>
      </c>
      <c r="D473" s="14">
        <v>2583.19</v>
      </c>
      <c r="E473" s="14">
        <v>2565.3</v>
      </c>
      <c r="F473" s="14">
        <v>2581.02</v>
      </c>
      <c r="G473" s="14">
        <v>2630.26</v>
      </c>
      <c r="H473" s="14">
        <v>2697.7</v>
      </c>
      <c r="I473" s="14">
        <v>2946.25</v>
      </c>
      <c r="J473" s="14">
        <v>3053</v>
      </c>
      <c r="K473" s="14">
        <v>3163.1</v>
      </c>
      <c r="L473" s="14">
        <v>3175.3</v>
      </c>
      <c r="M473" s="14">
        <v>3172.02</v>
      </c>
      <c r="N473" s="14">
        <v>3152.1</v>
      </c>
      <c r="O473" s="14">
        <v>3151.88</v>
      </c>
      <c r="P473" s="14">
        <v>3159.68</v>
      </c>
      <c r="Q473" s="14">
        <v>3138.47</v>
      </c>
      <c r="R473" s="14">
        <v>3079.28</v>
      </c>
      <c r="S473" s="14">
        <v>3045.37</v>
      </c>
      <c r="T473" s="14">
        <v>3042.28</v>
      </c>
      <c r="U473" s="14">
        <v>3125.44</v>
      </c>
      <c r="V473" s="14">
        <v>3172.19</v>
      </c>
      <c r="W473" s="14">
        <v>3171.2</v>
      </c>
      <c r="X473" s="14">
        <v>3033.5</v>
      </c>
      <c r="Y473" s="14">
        <v>2952.32</v>
      </c>
    </row>
    <row r="474" spans="1:25" ht="15.75">
      <c r="A474" s="9">
        <f>A$84</f>
        <v>41719</v>
      </c>
      <c r="B474" s="14">
        <v>2763.71</v>
      </c>
      <c r="C474" s="14">
        <v>2624.62</v>
      </c>
      <c r="D474" s="14">
        <v>2511.11</v>
      </c>
      <c r="E474" s="14">
        <v>2583.89</v>
      </c>
      <c r="F474" s="14">
        <v>2622.39</v>
      </c>
      <c r="G474" s="14">
        <v>2680.24</v>
      </c>
      <c r="H474" s="14">
        <v>2842.01</v>
      </c>
      <c r="I474" s="14">
        <v>2954.69</v>
      </c>
      <c r="J474" s="14">
        <v>3033.94</v>
      </c>
      <c r="K474" s="14">
        <v>3188.05</v>
      </c>
      <c r="L474" s="14">
        <v>3188.55</v>
      </c>
      <c r="M474" s="14">
        <v>3183.9</v>
      </c>
      <c r="N474" s="14">
        <v>3148.88</v>
      </c>
      <c r="O474" s="14">
        <v>3147.18</v>
      </c>
      <c r="P474" s="14">
        <v>3135.72</v>
      </c>
      <c r="Q474" s="14">
        <v>3064.34</v>
      </c>
      <c r="R474" s="14">
        <v>3024.66</v>
      </c>
      <c r="S474" s="14">
        <v>3015.2</v>
      </c>
      <c r="T474" s="14">
        <v>3001.63</v>
      </c>
      <c r="U474" s="14">
        <v>3032.65</v>
      </c>
      <c r="V474" s="14">
        <v>3110.01</v>
      </c>
      <c r="W474" s="14">
        <v>3178.79</v>
      </c>
      <c r="X474" s="14">
        <v>3019.14</v>
      </c>
      <c r="Y474" s="14">
        <v>2909.75</v>
      </c>
    </row>
    <row r="475" spans="1:25" ht="15.75">
      <c r="A475" s="9">
        <f>A$85</f>
        <v>41720</v>
      </c>
      <c r="B475" s="14">
        <v>2897.79</v>
      </c>
      <c r="C475" s="14">
        <v>2853.26</v>
      </c>
      <c r="D475" s="14">
        <v>2799.44</v>
      </c>
      <c r="E475" s="14">
        <v>2737.16</v>
      </c>
      <c r="F475" s="14">
        <v>2717.99</v>
      </c>
      <c r="G475" s="14">
        <v>2718.5</v>
      </c>
      <c r="H475" s="14">
        <v>2692.12</v>
      </c>
      <c r="I475" s="14">
        <v>2737.06</v>
      </c>
      <c r="J475" s="14">
        <v>2873.89</v>
      </c>
      <c r="K475" s="14">
        <v>2950.87</v>
      </c>
      <c r="L475" s="14">
        <v>3037.62</v>
      </c>
      <c r="M475" s="14">
        <v>3031.05</v>
      </c>
      <c r="N475" s="14">
        <v>2967.97</v>
      </c>
      <c r="O475" s="14">
        <v>2947.29</v>
      </c>
      <c r="P475" s="14">
        <v>2945.31</v>
      </c>
      <c r="Q475" s="14">
        <v>2937.41</v>
      </c>
      <c r="R475" s="14">
        <v>2932.75</v>
      </c>
      <c r="S475" s="14">
        <v>2916.3</v>
      </c>
      <c r="T475" s="14">
        <v>2916.69</v>
      </c>
      <c r="U475" s="14">
        <v>2991.12</v>
      </c>
      <c r="V475" s="14">
        <v>3149.7</v>
      </c>
      <c r="W475" s="14">
        <v>3032.86</v>
      </c>
      <c r="X475" s="14">
        <v>2958.14</v>
      </c>
      <c r="Y475" s="14">
        <v>2866.55</v>
      </c>
    </row>
    <row r="476" spans="1:25" ht="15.75">
      <c r="A476" s="9">
        <f>A$86</f>
        <v>41721</v>
      </c>
      <c r="B476" s="14">
        <v>2841.85</v>
      </c>
      <c r="C476" s="14">
        <v>2724.17</v>
      </c>
      <c r="D476" s="14">
        <v>2652.77</v>
      </c>
      <c r="E476" s="14">
        <v>2641.98</v>
      </c>
      <c r="F476" s="14">
        <v>2643.21</v>
      </c>
      <c r="G476" s="14">
        <v>2643.33</v>
      </c>
      <c r="H476" s="14">
        <v>2731.99</v>
      </c>
      <c r="I476" s="14">
        <v>2694.21</v>
      </c>
      <c r="J476" s="14">
        <v>2692.17</v>
      </c>
      <c r="K476" s="14">
        <v>2841.91</v>
      </c>
      <c r="L476" s="14">
        <v>2862.96</v>
      </c>
      <c r="M476" s="14">
        <v>2876.66</v>
      </c>
      <c r="N476" s="14">
        <v>2870.18</v>
      </c>
      <c r="O476" s="14">
        <v>2868.02</v>
      </c>
      <c r="P476" s="14">
        <v>2871.87</v>
      </c>
      <c r="Q476" s="14">
        <v>2865.41</v>
      </c>
      <c r="R476" s="14">
        <v>2860.28</v>
      </c>
      <c r="S476" s="14">
        <v>2854.93</v>
      </c>
      <c r="T476" s="14">
        <v>2855.98</v>
      </c>
      <c r="U476" s="14">
        <v>2962.79</v>
      </c>
      <c r="V476" s="14">
        <v>3146.31</v>
      </c>
      <c r="W476" s="14">
        <v>3033.78</v>
      </c>
      <c r="X476" s="14">
        <v>2936.87</v>
      </c>
      <c r="Y476" s="14">
        <v>2860.35</v>
      </c>
    </row>
    <row r="477" spans="1:25" ht="15.75">
      <c r="A477" s="9">
        <f>A$87</f>
        <v>41722</v>
      </c>
      <c r="B477" s="14">
        <v>2884.05</v>
      </c>
      <c r="C477" s="14">
        <v>2759.81</v>
      </c>
      <c r="D477" s="14">
        <v>2738.75</v>
      </c>
      <c r="E477" s="14">
        <v>2730.43</v>
      </c>
      <c r="F477" s="14">
        <v>2727.34</v>
      </c>
      <c r="G477" s="14">
        <v>2746.47</v>
      </c>
      <c r="H477" s="14">
        <v>2930.34</v>
      </c>
      <c r="I477" s="14">
        <v>2995.27</v>
      </c>
      <c r="J477" s="14">
        <v>3170.76</v>
      </c>
      <c r="K477" s="14">
        <v>3521.05</v>
      </c>
      <c r="L477" s="14">
        <v>3638.23</v>
      </c>
      <c r="M477" s="14">
        <v>3558.12</v>
      </c>
      <c r="N477" s="14">
        <v>3325.9</v>
      </c>
      <c r="O477" s="14">
        <v>3436.63</v>
      </c>
      <c r="P477" s="14">
        <v>3321.63</v>
      </c>
      <c r="Q477" s="14">
        <v>3196.74</v>
      </c>
      <c r="R477" s="14">
        <v>3154.87</v>
      </c>
      <c r="S477" s="14">
        <v>3098.16</v>
      </c>
      <c r="T477" s="14">
        <v>3090.43</v>
      </c>
      <c r="U477" s="14">
        <v>3151.98</v>
      </c>
      <c r="V477" s="14">
        <v>3505.01</v>
      </c>
      <c r="W477" s="14">
        <v>3573.53</v>
      </c>
      <c r="X477" s="14">
        <v>3111.44</v>
      </c>
      <c r="Y477" s="14">
        <v>2945.17</v>
      </c>
    </row>
    <row r="478" spans="1:25" ht="15.75">
      <c r="A478" s="9">
        <f>A$88</f>
        <v>41723</v>
      </c>
      <c r="B478" s="14">
        <v>2771.43</v>
      </c>
      <c r="C478" s="14">
        <v>2731.59</v>
      </c>
      <c r="D478" s="14">
        <v>2702.7</v>
      </c>
      <c r="E478" s="14">
        <v>2701.61</v>
      </c>
      <c r="F478" s="14">
        <v>2722.03</v>
      </c>
      <c r="G478" s="14">
        <v>2734.15</v>
      </c>
      <c r="H478" s="14">
        <v>2697.48</v>
      </c>
      <c r="I478" s="14">
        <v>2799.45</v>
      </c>
      <c r="J478" s="14">
        <v>2962.4</v>
      </c>
      <c r="K478" s="14">
        <v>3127.86</v>
      </c>
      <c r="L478" s="14">
        <v>3152.57</v>
      </c>
      <c r="M478" s="14">
        <v>3145.33</v>
      </c>
      <c r="N478" s="14">
        <v>3084.18</v>
      </c>
      <c r="O478" s="14">
        <v>3085.95</v>
      </c>
      <c r="P478" s="14">
        <v>3080.57</v>
      </c>
      <c r="Q478" s="14">
        <v>2982.39</v>
      </c>
      <c r="R478" s="14">
        <v>2959.97</v>
      </c>
      <c r="S478" s="14">
        <v>2943.68</v>
      </c>
      <c r="T478" s="14">
        <v>2940.59</v>
      </c>
      <c r="U478" s="14">
        <v>2953.29</v>
      </c>
      <c r="V478" s="14">
        <v>3147.28</v>
      </c>
      <c r="W478" s="14">
        <v>3161.86</v>
      </c>
      <c r="X478" s="14">
        <v>2969.05</v>
      </c>
      <c r="Y478" s="14">
        <v>2898.71</v>
      </c>
    </row>
    <row r="479" spans="1:25" ht="15.75">
      <c r="A479" s="9">
        <f>A$89</f>
        <v>41724</v>
      </c>
      <c r="B479" s="14">
        <v>2720.94</v>
      </c>
      <c r="C479" s="14">
        <v>2657.29</v>
      </c>
      <c r="D479" s="14">
        <v>2560.23</v>
      </c>
      <c r="E479" s="14">
        <v>2556.86</v>
      </c>
      <c r="F479" s="14">
        <v>2580.13</v>
      </c>
      <c r="G479" s="14">
        <v>2621.31</v>
      </c>
      <c r="H479" s="14">
        <v>2620.62</v>
      </c>
      <c r="I479" s="14">
        <v>2815.53</v>
      </c>
      <c r="J479" s="14">
        <v>3002.6</v>
      </c>
      <c r="K479" s="14">
        <v>3171.72</v>
      </c>
      <c r="L479" s="14">
        <v>3170.59</v>
      </c>
      <c r="M479" s="14">
        <v>3164.31</v>
      </c>
      <c r="N479" s="14">
        <v>3120.91</v>
      </c>
      <c r="O479" s="14">
        <v>3126.55</v>
      </c>
      <c r="P479" s="14">
        <v>3081.94</v>
      </c>
      <c r="Q479" s="14">
        <v>2997.11</v>
      </c>
      <c r="R479" s="14">
        <v>2950.91</v>
      </c>
      <c r="S479" s="14">
        <v>2910.9</v>
      </c>
      <c r="T479" s="14">
        <v>2889.1</v>
      </c>
      <c r="U479" s="14">
        <v>2945.78</v>
      </c>
      <c r="V479" s="14">
        <v>3078.71</v>
      </c>
      <c r="W479" s="14">
        <v>3162.07</v>
      </c>
      <c r="X479" s="14">
        <v>2936.9</v>
      </c>
      <c r="Y479" s="14">
        <v>2834.92</v>
      </c>
    </row>
    <row r="480" spans="1:25" ht="15.75">
      <c r="A480" s="9">
        <f>A$90</f>
        <v>41725</v>
      </c>
      <c r="B480" s="14">
        <v>2733.91</v>
      </c>
      <c r="C480" s="14">
        <v>2695.96</v>
      </c>
      <c r="D480" s="14">
        <v>2648.76</v>
      </c>
      <c r="E480" s="14">
        <v>2639.68</v>
      </c>
      <c r="F480" s="14">
        <v>2677.8</v>
      </c>
      <c r="G480" s="14">
        <v>2701.01</v>
      </c>
      <c r="H480" s="14">
        <v>2727.7</v>
      </c>
      <c r="I480" s="14">
        <v>2799.51</v>
      </c>
      <c r="J480" s="14">
        <v>2999.27</v>
      </c>
      <c r="K480" s="14">
        <v>3176.24</v>
      </c>
      <c r="L480" s="14">
        <v>3176.24</v>
      </c>
      <c r="M480" s="14">
        <v>3124.79</v>
      </c>
      <c r="N480" s="14">
        <v>2999</v>
      </c>
      <c r="O480" s="14">
        <v>2995.94</v>
      </c>
      <c r="P480" s="14">
        <v>3012.26</v>
      </c>
      <c r="Q480" s="14">
        <v>2976.67</v>
      </c>
      <c r="R480" s="14">
        <v>2919.77</v>
      </c>
      <c r="S480" s="14">
        <v>2888.18</v>
      </c>
      <c r="T480" s="14">
        <v>2847.35</v>
      </c>
      <c r="U480" s="14">
        <v>2953.8</v>
      </c>
      <c r="V480" s="14">
        <v>3100.35</v>
      </c>
      <c r="W480" s="14">
        <v>3138.11</v>
      </c>
      <c r="X480" s="14">
        <v>2930.67</v>
      </c>
      <c r="Y480" s="14">
        <v>2813.2</v>
      </c>
    </row>
    <row r="481" spans="1:25" ht="15.75">
      <c r="A481" s="9">
        <f>A$91</f>
        <v>41726</v>
      </c>
      <c r="B481" s="14">
        <v>2692.11</v>
      </c>
      <c r="C481" s="14">
        <v>2636.05</v>
      </c>
      <c r="D481" s="14">
        <v>2588.14</v>
      </c>
      <c r="E481" s="14">
        <v>2584.58</v>
      </c>
      <c r="F481" s="14">
        <v>2595.29</v>
      </c>
      <c r="G481" s="14">
        <v>2664.24</v>
      </c>
      <c r="H481" s="14">
        <v>2687.26</v>
      </c>
      <c r="I481" s="14">
        <v>2740.78</v>
      </c>
      <c r="J481" s="14">
        <v>2861.24</v>
      </c>
      <c r="K481" s="14">
        <v>3001</v>
      </c>
      <c r="L481" s="14">
        <v>3021.54</v>
      </c>
      <c r="M481" s="14">
        <v>3000.21</v>
      </c>
      <c r="N481" s="14">
        <v>2967.8</v>
      </c>
      <c r="O481" s="14">
        <v>2961.49</v>
      </c>
      <c r="P481" s="14">
        <v>2934.52</v>
      </c>
      <c r="Q481" s="14">
        <v>2869.82</v>
      </c>
      <c r="R481" s="14">
        <v>2848.9</v>
      </c>
      <c r="S481" s="14">
        <v>2814.48</v>
      </c>
      <c r="T481" s="14">
        <v>2818.42</v>
      </c>
      <c r="U481" s="14">
        <v>2838.53</v>
      </c>
      <c r="V481" s="14">
        <v>2976.7</v>
      </c>
      <c r="W481" s="14">
        <v>3052.92</v>
      </c>
      <c r="X481" s="14">
        <v>2888.31</v>
      </c>
      <c r="Y481" s="14">
        <v>2727.46</v>
      </c>
    </row>
    <row r="482" spans="1:25" ht="15.75">
      <c r="A482" s="9">
        <f>A$92</f>
        <v>41727</v>
      </c>
      <c r="B482" s="14">
        <v>2731.09</v>
      </c>
      <c r="C482" s="14">
        <v>2694.85</v>
      </c>
      <c r="D482" s="14">
        <v>2571.59</v>
      </c>
      <c r="E482" s="14">
        <v>2545.75</v>
      </c>
      <c r="F482" s="14">
        <v>2538.87</v>
      </c>
      <c r="G482" s="14">
        <v>2580.96</v>
      </c>
      <c r="H482" s="14">
        <v>2695.19</v>
      </c>
      <c r="I482" s="14">
        <v>2027.43</v>
      </c>
      <c r="J482" s="14">
        <v>2608.67</v>
      </c>
      <c r="K482" s="14">
        <v>2796.42</v>
      </c>
      <c r="L482" s="14">
        <v>2875.33</v>
      </c>
      <c r="M482" s="14">
        <v>2895.01</v>
      </c>
      <c r="N482" s="14">
        <v>2837.54</v>
      </c>
      <c r="O482" s="14">
        <v>2813.3</v>
      </c>
      <c r="P482" s="14">
        <v>2808.2</v>
      </c>
      <c r="Q482" s="14">
        <v>2790.34</v>
      </c>
      <c r="R482" s="14">
        <v>2786.68</v>
      </c>
      <c r="S482" s="14">
        <v>2779.03</v>
      </c>
      <c r="T482" s="14">
        <v>2784.94</v>
      </c>
      <c r="U482" s="14">
        <v>2816.27</v>
      </c>
      <c r="V482" s="14">
        <v>2932.17</v>
      </c>
      <c r="W482" s="14">
        <v>2928.91</v>
      </c>
      <c r="X482" s="14">
        <v>2856.86</v>
      </c>
      <c r="Y482" s="14">
        <v>2723.96</v>
      </c>
    </row>
    <row r="483" spans="1:25" ht="15.75">
      <c r="A483" s="9">
        <f>A$93</f>
        <v>41728</v>
      </c>
      <c r="B483" s="14">
        <v>2739.56</v>
      </c>
      <c r="C483" s="14">
        <v>2688</v>
      </c>
      <c r="D483" s="14">
        <v>2638.98</v>
      </c>
      <c r="E483" s="14">
        <v>2625.27</v>
      </c>
      <c r="F483" s="14">
        <v>2625.34</v>
      </c>
      <c r="G483" s="14">
        <v>2625.56</v>
      </c>
      <c r="H483" s="14">
        <v>2616.53</v>
      </c>
      <c r="I483" s="14">
        <v>2555.54</v>
      </c>
      <c r="J483" s="14">
        <v>2611.04</v>
      </c>
      <c r="K483" s="14">
        <v>2657.4</v>
      </c>
      <c r="L483" s="14">
        <v>2816.72</v>
      </c>
      <c r="M483" s="14">
        <v>2825.48</v>
      </c>
      <c r="N483" s="14">
        <v>2828.62</v>
      </c>
      <c r="O483" s="14">
        <v>2812.44</v>
      </c>
      <c r="P483" s="14">
        <v>2811.78</v>
      </c>
      <c r="Q483" s="14">
        <v>2785.69</v>
      </c>
      <c r="R483" s="14">
        <v>2772.33</v>
      </c>
      <c r="S483" s="14">
        <v>2761.64</v>
      </c>
      <c r="T483" s="14">
        <v>2777.23</v>
      </c>
      <c r="U483" s="14">
        <v>2853.63</v>
      </c>
      <c r="V483" s="14">
        <v>2979.87</v>
      </c>
      <c r="W483" s="14">
        <v>2972.43</v>
      </c>
      <c r="X483" s="14">
        <v>2915.53</v>
      </c>
      <c r="Y483" s="14">
        <v>2793.18</v>
      </c>
    </row>
    <row r="484" spans="1:25" ht="15.75">
      <c r="A484" s="9">
        <f>A$94</f>
        <v>41729</v>
      </c>
      <c r="B484" s="14">
        <v>2731.12</v>
      </c>
      <c r="C484" s="14">
        <v>2696.71</v>
      </c>
      <c r="D484" s="14">
        <v>2622.65</v>
      </c>
      <c r="E484" s="14">
        <v>2586.72</v>
      </c>
      <c r="F484" s="14">
        <v>2612.38</v>
      </c>
      <c r="G484" s="14">
        <v>2672.15</v>
      </c>
      <c r="H484" s="14">
        <v>2720.4</v>
      </c>
      <c r="I484" s="14">
        <v>2768.85</v>
      </c>
      <c r="J484" s="14">
        <v>2944.17</v>
      </c>
      <c r="K484" s="14">
        <v>3176.02</v>
      </c>
      <c r="L484" s="14">
        <v>3183.03</v>
      </c>
      <c r="M484" s="14">
        <v>3190.65</v>
      </c>
      <c r="N484" s="14">
        <v>3159.35</v>
      </c>
      <c r="O484" s="14">
        <v>3145.39</v>
      </c>
      <c r="P484" s="14">
        <v>3105.26</v>
      </c>
      <c r="Q484" s="14">
        <v>3023.61</v>
      </c>
      <c r="R484" s="14">
        <v>3009.02</v>
      </c>
      <c r="S484" s="14">
        <v>2970.64</v>
      </c>
      <c r="T484" s="14">
        <v>2968.22</v>
      </c>
      <c r="U484" s="14">
        <v>2994.11</v>
      </c>
      <c r="V484" s="14">
        <v>3120.92</v>
      </c>
      <c r="W484" s="14">
        <v>3165.77</v>
      </c>
      <c r="X484" s="14">
        <v>2953.78</v>
      </c>
      <c r="Y484" s="14">
        <v>2796.48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41699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51.63</v>
      </c>
      <c r="I488" s="34">
        <v>54.36</v>
      </c>
      <c r="J488" s="34">
        <v>42.24</v>
      </c>
      <c r="K488" s="34">
        <v>12.03</v>
      </c>
      <c r="L488" s="34">
        <v>8.12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41700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17.08</v>
      </c>
      <c r="J489" s="34">
        <v>120.1</v>
      </c>
      <c r="K489" s="34">
        <v>27.94</v>
      </c>
      <c r="L489" s="34">
        <v>27.21</v>
      </c>
      <c r="M489" s="34">
        <v>4.9</v>
      </c>
      <c r="N489" s="34">
        <v>0</v>
      </c>
      <c r="O489" s="34">
        <v>1.98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41701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36.2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32.48</v>
      </c>
      <c r="U490" s="34">
        <v>17.98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41702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124.07</v>
      </c>
      <c r="I491" s="34">
        <v>7.79</v>
      </c>
      <c r="J491" s="34">
        <v>37.54</v>
      </c>
      <c r="K491" s="34">
        <v>4.33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6.3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41703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33.91</v>
      </c>
      <c r="H492" s="34">
        <v>114.87</v>
      </c>
      <c r="I492" s="34">
        <v>41.93</v>
      </c>
      <c r="J492" s="34">
        <v>36.38</v>
      </c>
      <c r="K492" s="34">
        <v>16.32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7.97</v>
      </c>
      <c r="U492" s="34">
        <v>6.69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41704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55.35</v>
      </c>
      <c r="H493" s="34">
        <v>145.01</v>
      </c>
      <c r="I493" s="34">
        <v>43.06</v>
      </c>
      <c r="J493" s="34">
        <v>4.98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3.09</v>
      </c>
      <c r="U493" s="34">
        <v>53.19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41705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8.77</v>
      </c>
      <c r="H494" s="34">
        <v>35.53</v>
      </c>
      <c r="I494" s="34">
        <v>31</v>
      </c>
      <c r="J494" s="34">
        <v>18.17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41706</v>
      </c>
      <c r="B495" s="34">
        <v>0</v>
      </c>
      <c r="C495" s="34">
        <v>0</v>
      </c>
      <c r="D495" s="34">
        <v>0</v>
      </c>
      <c r="E495" s="34">
        <v>5.06</v>
      </c>
      <c r="F495" s="34">
        <v>44.49</v>
      </c>
      <c r="G495" s="34">
        <v>87.43</v>
      </c>
      <c r="H495" s="34">
        <v>46.91</v>
      </c>
      <c r="I495" s="34">
        <v>0</v>
      </c>
      <c r="J495" s="34">
        <v>6.19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41707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28.53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41708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0.17</v>
      </c>
      <c r="O497" s="34">
        <v>0</v>
      </c>
      <c r="P497" s="34">
        <v>13.11</v>
      </c>
      <c r="Q497" s="34">
        <v>5.89</v>
      </c>
      <c r="R497" s="34">
        <v>4.79</v>
      </c>
      <c r="S497" s="34">
        <v>27.67</v>
      </c>
      <c r="T497" s="34">
        <v>3.44</v>
      </c>
      <c r="U497" s="34">
        <v>20.03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41709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104.17</v>
      </c>
      <c r="H498" s="34">
        <v>37.07</v>
      </c>
      <c r="I498" s="34">
        <v>11.97</v>
      </c>
      <c r="J498" s="34">
        <v>8.11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18.84</v>
      </c>
      <c r="U498" s="34">
        <v>105.11</v>
      </c>
      <c r="V498" s="34">
        <v>6.05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41710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73.61</v>
      </c>
      <c r="H499" s="34">
        <v>28.4</v>
      </c>
      <c r="I499" s="34">
        <v>39.75</v>
      </c>
      <c r="J499" s="34">
        <v>46.69</v>
      </c>
      <c r="K499" s="34">
        <v>74.5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91.9</v>
      </c>
      <c r="U499" s="34">
        <v>199.7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41711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49.96</v>
      </c>
      <c r="H500" s="34">
        <v>53.17</v>
      </c>
      <c r="I500" s="34">
        <v>31.41</v>
      </c>
      <c r="J500" s="34">
        <v>48.39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41.82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41712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40.82</v>
      </c>
      <c r="H501" s="34">
        <v>57.65</v>
      </c>
      <c r="I501" s="34">
        <v>48.47</v>
      </c>
      <c r="J501" s="34">
        <v>82.17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5.34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41713</v>
      </c>
      <c r="B502" s="34">
        <v>0</v>
      </c>
      <c r="C502" s="34">
        <v>0</v>
      </c>
      <c r="D502" s="34">
        <v>0</v>
      </c>
      <c r="E502" s="34">
        <v>4.12</v>
      </c>
      <c r="F502" s="34">
        <v>14.5</v>
      </c>
      <c r="G502" s="34">
        <v>53.57</v>
      </c>
      <c r="H502" s="34">
        <v>21.86</v>
      </c>
      <c r="I502" s="34">
        <v>32.99</v>
      </c>
      <c r="J502" s="34">
        <v>68.21</v>
      </c>
      <c r="K502" s="34">
        <v>15.65</v>
      </c>
      <c r="L502" s="34">
        <v>0</v>
      </c>
      <c r="M502" s="34">
        <v>0</v>
      </c>
      <c r="N502" s="34">
        <v>0</v>
      </c>
      <c r="O502" s="34">
        <v>0</v>
      </c>
      <c r="P502" s="34">
        <v>13.55</v>
      </c>
      <c r="Q502" s="34">
        <v>21.37</v>
      </c>
      <c r="R502" s="34">
        <v>4.97</v>
      </c>
      <c r="S502" s="34">
        <v>11.34</v>
      </c>
      <c r="T502" s="34">
        <v>49.83</v>
      </c>
      <c r="U502" s="34">
        <v>96.22</v>
      </c>
      <c r="V502" s="34">
        <v>28.63</v>
      </c>
      <c r="W502" s="34">
        <v>17.72</v>
      </c>
      <c r="X502" s="34">
        <v>19.5</v>
      </c>
      <c r="Y502" s="34">
        <v>0</v>
      </c>
    </row>
    <row r="503" spans="1:25" ht="15.75">
      <c r="A503" s="9">
        <f>A$79</f>
        <v>41714</v>
      </c>
      <c r="B503" s="34">
        <v>0</v>
      </c>
      <c r="C503" s="34">
        <v>0</v>
      </c>
      <c r="D503" s="34">
        <v>27.94</v>
      </c>
      <c r="E503" s="34">
        <v>25.44</v>
      </c>
      <c r="F503" s="34">
        <v>0</v>
      </c>
      <c r="G503" s="34">
        <v>19.44</v>
      </c>
      <c r="H503" s="34">
        <v>35.82</v>
      </c>
      <c r="I503" s="34">
        <v>44.44</v>
      </c>
      <c r="J503" s="34">
        <v>33.26</v>
      </c>
      <c r="K503" s="34">
        <v>4.23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5.29</v>
      </c>
      <c r="S503" s="34">
        <v>19.14</v>
      </c>
      <c r="T503" s="34">
        <v>75.49</v>
      </c>
      <c r="U503" s="34">
        <v>173.42</v>
      </c>
      <c r="V503" s="34">
        <v>95.14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41715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45.23</v>
      </c>
      <c r="H504" s="34">
        <v>2.85</v>
      </c>
      <c r="I504" s="34">
        <v>21.06</v>
      </c>
      <c r="J504" s="34">
        <v>51.87</v>
      </c>
      <c r="K504" s="34">
        <v>18.83</v>
      </c>
      <c r="L504" s="34">
        <v>0</v>
      </c>
      <c r="M504" s="34">
        <v>0</v>
      </c>
      <c r="N504" s="34">
        <v>46.15</v>
      </c>
      <c r="O504" s="34">
        <v>23.05</v>
      </c>
      <c r="P504" s="34">
        <v>45.15</v>
      </c>
      <c r="Q504" s="34">
        <v>62.92</v>
      </c>
      <c r="R504" s="34">
        <v>105.51</v>
      </c>
      <c r="S504" s="34">
        <v>129.2</v>
      </c>
      <c r="T504" s="34">
        <v>134.41</v>
      </c>
      <c r="U504" s="34">
        <v>128.02</v>
      </c>
      <c r="V504" s="34">
        <v>5.51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41716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79.59</v>
      </c>
      <c r="K505" s="34">
        <v>0</v>
      </c>
      <c r="L505" s="34">
        <v>0</v>
      </c>
      <c r="M505" s="34">
        <v>0</v>
      </c>
      <c r="N505" s="34">
        <v>6.01</v>
      </c>
      <c r="O505" s="34">
        <v>10.17</v>
      </c>
      <c r="P505" s="34">
        <v>8.2</v>
      </c>
      <c r="Q505" s="34">
        <v>5.19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41717</v>
      </c>
      <c r="B506" s="34">
        <v>0</v>
      </c>
      <c r="C506" s="34">
        <v>0</v>
      </c>
      <c r="D506" s="34">
        <v>0</v>
      </c>
      <c r="E506" s="34">
        <v>0</v>
      </c>
      <c r="F506" s="34">
        <v>4.4</v>
      </c>
      <c r="G506" s="34">
        <v>65.85</v>
      </c>
      <c r="H506" s="34">
        <v>68.96</v>
      </c>
      <c r="I506" s="34">
        <v>26.56</v>
      </c>
      <c r="J506" s="34">
        <v>70.85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43.74</v>
      </c>
      <c r="S506" s="34">
        <v>73.89</v>
      </c>
      <c r="T506" s="34">
        <v>116.94</v>
      </c>
      <c r="U506" s="34">
        <v>77</v>
      </c>
      <c r="V506" s="34">
        <v>27.9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41718</v>
      </c>
      <c r="B507" s="34">
        <v>0</v>
      </c>
      <c r="C507" s="34">
        <v>0</v>
      </c>
      <c r="D507" s="34">
        <v>0</v>
      </c>
      <c r="E507" s="34">
        <v>0</v>
      </c>
      <c r="F507" s="34">
        <v>35.05</v>
      </c>
      <c r="G507" s="34">
        <v>108.83</v>
      </c>
      <c r="H507" s="34">
        <v>188.72</v>
      </c>
      <c r="I507" s="34">
        <v>78.72</v>
      </c>
      <c r="J507" s="34">
        <v>99.12</v>
      </c>
      <c r="K507" s="34">
        <v>30.28</v>
      </c>
      <c r="L507" s="34">
        <v>3.24</v>
      </c>
      <c r="M507" s="34">
        <v>0</v>
      </c>
      <c r="N507" s="34">
        <v>41.88</v>
      </c>
      <c r="O507" s="34">
        <v>40.29</v>
      </c>
      <c r="P507" s="34">
        <v>26.73</v>
      </c>
      <c r="Q507" s="34">
        <v>38.09</v>
      </c>
      <c r="R507" s="34">
        <v>67.92</v>
      </c>
      <c r="S507" s="34">
        <v>97.93</v>
      </c>
      <c r="T507" s="34">
        <v>103.87</v>
      </c>
      <c r="U507" s="34">
        <v>120.56</v>
      </c>
      <c r="V507" s="34">
        <v>4.96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41719</v>
      </c>
      <c r="B508" s="34">
        <v>0</v>
      </c>
      <c r="C508" s="34">
        <v>0</v>
      </c>
      <c r="D508" s="34">
        <v>13.66</v>
      </c>
      <c r="E508" s="34">
        <v>0</v>
      </c>
      <c r="F508" s="34">
        <v>38.26</v>
      </c>
      <c r="G508" s="34">
        <v>78.05</v>
      </c>
      <c r="H508" s="34">
        <v>99.69</v>
      </c>
      <c r="I508" s="34">
        <v>99.66</v>
      </c>
      <c r="J508" s="34">
        <v>123.42</v>
      </c>
      <c r="K508" s="34">
        <v>0</v>
      </c>
      <c r="L508" s="34">
        <v>0</v>
      </c>
      <c r="M508" s="34">
        <v>0</v>
      </c>
      <c r="N508" s="34">
        <v>44.22</v>
      </c>
      <c r="O508" s="34">
        <v>27.13</v>
      </c>
      <c r="P508" s="34">
        <v>47.05</v>
      </c>
      <c r="Q508" s="34">
        <v>109.22</v>
      </c>
      <c r="R508" s="34">
        <v>98.05</v>
      </c>
      <c r="S508" s="34">
        <v>114.06</v>
      </c>
      <c r="T508" s="34">
        <v>151.17</v>
      </c>
      <c r="U508" s="34">
        <v>149.94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41720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29.37</v>
      </c>
      <c r="H509" s="34">
        <v>0</v>
      </c>
      <c r="I509" s="34">
        <v>28.4</v>
      </c>
      <c r="J509" s="34">
        <v>44.07</v>
      </c>
      <c r="K509" s="34">
        <v>18.05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17.27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41721</v>
      </c>
      <c r="B510" s="34">
        <v>0</v>
      </c>
      <c r="C510" s="34">
        <v>0</v>
      </c>
      <c r="D510" s="34">
        <v>0</v>
      </c>
      <c r="E510" s="34">
        <v>0</v>
      </c>
      <c r="F510" s="34">
        <v>5</v>
      </c>
      <c r="G510" s="34">
        <v>37.38</v>
      </c>
      <c r="H510" s="34">
        <v>0</v>
      </c>
      <c r="I510" s="34">
        <v>0</v>
      </c>
      <c r="J510" s="34">
        <v>20.26</v>
      </c>
      <c r="K510" s="34">
        <v>11.46</v>
      </c>
      <c r="L510" s="34">
        <v>5.75</v>
      </c>
      <c r="M510" s="34">
        <v>0</v>
      </c>
      <c r="N510" s="34">
        <v>0</v>
      </c>
      <c r="O510" s="34">
        <v>0</v>
      </c>
      <c r="P510" s="34">
        <v>0</v>
      </c>
      <c r="Q510" s="34">
        <v>4.07</v>
      </c>
      <c r="R510" s="34">
        <v>2.23</v>
      </c>
      <c r="S510" s="34">
        <v>9.39</v>
      </c>
      <c r="T510" s="34">
        <v>12.03</v>
      </c>
      <c r="U510" s="34">
        <v>81.83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31.46</v>
      </c>
      <c r="H511" s="34">
        <v>0</v>
      </c>
      <c r="I511" s="34">
        <v>12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41723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52.48</v>
      </c>
      <c r="I512" s="34">
        <v>57.01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41724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79.31</v>
      </c>
      <c r="I513" s="34">
        <v>44</v>
      </c>
      <c r="J513" s="34">
        <v>0.1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66.56</v>
      </c>
      <c r="V513" s="34">
        <v>51.14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41725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1.19</v>
      </c>
      <c r="H514" s="34">
        <v>73.44</v>
      </c>
      <c r="I514" s="34">
        <v>98.37</v>
      </c>
      <c r="J514" s="34">
        <v>153.92</v>
      </c>
      <c r="K514" s="34">
        <v>60.31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39.04</v>
      </c>
      <c r="U514" s="34">
        <v>101.26</v>
      </c>
      <c r="V514" s="34">
        <v>16.05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41726</v>
      </c>
      <c r="B515" s="34">
        <v>0</v>
      </c>
      <c r="C515" s="34">
        <v>0</v>
      </c>
      <c r="D515" s="34">
        <v>0</v>
      </c>
      <c r="E515" s="34">
        <v>0</v>
      </c>
      <c r="F515" s="34">
        <v>18.05</v>
      </c>
      <c r="G515" s="34">
        <v>0.02</v>
      </c>
      <c r="H515" s="34">
        <v>81.29</v>
      </c>
      <c r="I515" s="34">
        <v>61.06</v>
      </c>
      <c r="J515" s="34">
        <v>33.5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21.88</v>
      </c>
      <c r="R515" s="34">
        <v>41.13</v>
      </c>
      <c r="S515" s="34">
        <v>72.1</v>
      </c>
      <c r="T515" s="34">
        <v>95.64</v>
      </c>
      <c r="U515" s="34">
        <v>113.21</v>
      </c>
      <c r="V515" s="34">
        <v>155.27</v>
      </c>
      <c r="W515" s="34">
        <v>0</v>
      </c>
      <c r="X515" s="34">
        <v>4.65</v>
      </c>
      <c r="Y515" s="34">
        <v>0</v>
      </c>
    </row>
    <row r="516" spans="1:25" ht="15.75">
      <c r="A516" s="9">
        <f>A$92</f>
        <v>41727</v>
      </c>
      <c r="B516" s="34">
        <v>0</v>
      </c>
      <c r="C516" s="34">
        <v>0</v>
      </c>
      <c r="D516" s="34">
        <v>0</v>
      </c>
      <c r="E516" s="34">
        <v>47.57</v>
      </c>
      <c r="F516" s="34">
        <v>152.98</v>
      </c>
      <c r="G516" s="34">
        <v>133.22</v>
      </c>
      <c r="H516" s="34">
        <v>60.44</v>
      </c>
      <c r="I516" s="34">
        <v>648.68</v>
      </c>
      <c r="J516" s="34">
        <v>236.03</v>
      </c>
      <c r="K516" s="34">
        <v>106.16</v>
      </c>
      <c r="L516" s="34">
        <v>35.31</v>
      </c>
      <c r="M516" s="34">
        <v>7.53</v>
      </c>
      <c r="N516" s="34">
        <v>85.56</v>
      </c>
      <c r="O516" s="34">
        <v>101.29</v>
      </c>
      <c r="P516" s="34">
        <v>123.37</v>
      </c>
      <c r="Q516" s="34">
        <v>132.79</v>
      </c>
      <c r="R516" s="34">
        <v>160.79</v>
      </c>
      <c r="S516" s="34">
        <v>165.16</v>
      </c>
      <c r="T516" s="34">
        <v>201.46</v>
      </c>
      <c r="U516" s="34">
        <v>234.2</v>
      </c>
      <c r="V516" s="34">
        <v>158.45</v>
      </c>
      <c r="W516" s="34">
        <v>120.42</v>
      </c>
      <c r="X516" s="34">
        <v>70.9</v>
      </c>
      <c r="Y516" s="34">
        <v>90.2</v>
      </c>
    </row>
    <row r="517" spans="1:25" ht="15.75">
      <c r="A517" s="9">
        <f>A$93</f>
        <v>41728</v>
      </c>
      <c r="B517" s="34">
        <v>29.34</v>
      </c>
      <c r="C517" s="34">
        <v>44.18</v>
      </c>
      <c r="D517" s="34">
        <v>61.62</v>
      </c>
      <c r="E517" s="34">
        <v>70.26</v>
      </c>
      <c r="F517" s="34">
        <v>67.53</v>
      </c>
      <c r="G517" s="34">
        <v>88.48</v>
      </c>
      <c r="H517" s="34">
        <v>108.92</v>
      </c>
      <c r="I517" s="34">
        <v>0</v>
      </c>
      <c r="J517" s="34">
        <v>91.2</v>
      </c>
      <c r="K517" s="34">
        <v>154.29</v>
      </c>
      <c r="L517" s="34">
        <v>10.33</v>
      </c>
      <c r="M517" s="34">
        <v>0.41</v>
      </c>
      <c r="N517" s="34">
        <v>1.05</v>
      </c>
      <c r="O517" s="34">
        <v>12.18</v>
      </c>
      <c r="P517" s="34">
        <v>28.68</v>
      </c>
      <c r="Q517" s="34">
        <v>52.09</v>
      </c>
      <c r="R517" s="34">
        <v>38.12</v>
      </c>
      <c r="S517" s="34">
        <v>48.69</v>
      </c>
      <c r="T517" s="34">
        <v>81.71</v>
      </c>
      <c r="U517" s="34">
        <v>127.58</v>
      </c>
      <c r="V517" s="34">
        <v>80.22</v>
      </c>
      <c r="W517" s="34">
        <v>0</v>
      </c>
      <c r="X517" s="34">
        <v>0</v>
      </c>
      <c r="Y517" s="34">
        <v>29.83</v>
      </c>
    </row>
    <row r="518" spans="1:25" ht="15.75">
      <c r="A518" s="9">
        <f>A$94</f>
        <v>41729</v>
      </c>
      <c r="B518" s="34">
        <v>0</v>
      </c>
      <c r="C518" s="34">
        <v>0</v>
      </c>
      <c r="D518" s="34">
        <v>0</v>
      </c>
      <c r="E518" s="34">
        <v>20.06</v>
      </c>
      <c r="F518" s="34">
        <v>26.84</v>
      </c>
      <c r="G518" s="34">
        <v>4.94</v>
      </c>
      <c r="H518" s="34">
        <v>46.65</v>
      </c>
      <c r="I518" s="34">
        <v>68.56</v>
      </c>
      <c r="J518" s="34">
        <v>72.45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119.62</v>
      </c>
      <c r="U518" s="34">
        <v>151.8</v>
      </c>
      <c r="V518" s="34">
        <v>103.1</v>
      </c>
      <c r="W518" s="34">
        <v>4.34</v>
      </c>
      <c r="X518" s="34">
        <v>0</v>
      </c>
      <c r="Y518" s="34"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41699</v>
      </c>
      <c r="B522" s="14">
        <v>122.38</v>
      </c>
      <c r="C522" s="14">
        <v>185.01</v>
      </c>
      <c r="D522" s="14">
        <v>165.8</v>
      </c>
      <c r="E522" s="14">
        <v>116.56</v>
      </c>
      <c r="F522" s="14">
        <v>59.6</v>
      </c>
      <c r="G522" s="14">
        <v>55.59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9.3</v>
      </c>
      <c r="N522" s="14">
        <v>16.95</v>
      </c>
      <c r="O522" s="14">
        <v>11.89</v>
      </c>
      <c r="P522" s="14">
        <v>61.31</v>
      </c>
      <c r="Q522" s="14">
        <v>71.15</v>
      </c>
      <c r="R522" s="14">
        <v>185.08</v>
      </c>
      <c r="S522" s="14">
        <v>98.11</v>
      </c>
      <c r="T522" s="14">
        <v>103.53</v>
      </c>
      <c r="U522" s="14">
        <v>40.29</v>
      </c>
      <c r="V522" s="14">
        <v>246.03</v>
      </c>
      <c r="W522" s="14">
        <v>236.78</v>
      </c>
      <c r="X522" s="14">
        <v>176.77</v>
      </c>
      <c r="Y522" s="14">
        <v>241.39</v>
      </c>
    </row>
    <row r="523" spans="1:25" ht="15.75">
      <c r="A523" s="9">
        <f>A$65</f>
        <v>41700</v>
      </c>
      <c r="B523" s="14">
        <v>129.97</v>
      </c>
      <c r="C523" s="14">
        <v>33.64</v>
      </c>
      <c r="D523" s="14">
        <v>37.54</v>
      </c>
      <c r="E523" s="14">
        <v>57.11</v>
      </c>
      <c r="F523" s="14">
        <v>58.18</v>
      </c>
      <c r="G523" s="14">
        <v>32.09</v>
      </c>
      <c r="H523" s="14">
        <v>7.14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8.7</v>
      </c>
      <c r="O523" s="14">
        <v>0.47</v>
      </c>
      <c r="P523" s="14">
        <v>86.78</v>
      </c>
      <c r="Q523" s="14">
        <v>89</v>
      </c>
      <c r="R523" s="14">
        <v>172.64</v>
      </c>
      <c r="S523" s="14">
        <v>150.63</v>
      </c>
      <c r="T523" s="14">
        <v>107.37</v>
      </c>
      <c r="U523" s="14">
        <v>88.54</v>
      </c>
      <c r="V523" s="14">
        <v>158.29</v>
      </c>
      <c r="W523" s="14">
        <v>191.93</v>
      </c>
      <c r="X523" s="14">
        <v>142.81</v>
      </c>
      <c r="Y523" s="14">
        <v>135.33</v>
      </c>
    </row>
    <row r="524" spans="1:25" ht="15.75">
      <c r="A524" s="9">
        <f>A$66</f>
        <v>41701</v>
      </c>
      <c r="B524" s="14">
        <v>136.88</v>
      </c>
      <c r="C524" s="14">
        <v>117.08</v>
      </c>
      <c r="D524" s="14">
        <v>229.3</v>
      </c>
      <c r="E524" s="14">
        <v>119.35</v>
      </c>
      <c r="F524" s="14">
        <v>125.37</v>
      </c>
      <c r="G524" s="14">
        <v>68.2</v>
      </c>
      <c r="H524" s="14">
        <v>0</v>
      </c>
      <c r="I524" s="14">
        <v>7.89</v>
      </c>
      <c r="J524" s="14">
        <v>22.66</v>
      </c>
      <c r="K524" s="14">
        <v>129.69</v>
      </c>
      <c r="L524" s="14">
        <v>193.76</v>
      </c>
      <c r="M524" s="14">
        <v>202.33</v>
      </c>
      <c r="N524" s="14">
        <v>174.5</v>
      </c>
      <c r="O524" s="14">
        <v>177.1</v>
      </c>
      <c r="P524" s="14">
        <v>207.51</v>
      </c>
      <c r="Q524" s="14">
        <v>180.55</v>
      </c>
      <c r="R524" s="14">
        <v>197.77</v>
      </c>
      <c r="S524" s="14">
        <v>102.69</v>
      </c>
      <c r="T524" s="14">
        <v>0</v>
      </c>
      <c r="U524" s="14">
        <v>0</v>
      </c>
      <c r="V524" s="14">
        <v>168.63</v>
      </c>
      <c r="W524" s="14">
        <v>349.52</v>
      </c>
      <c r="X524" s="14">
        <v>266.85</v>
      </c>
      <c r="Y524" s="14">
        <v>1056.02</v>
      </c>
    </row>
    <row r="525" spans="1:25" ht="15.75">
      <c r="A525" s="9">
        <f>A$67</f>
        <v>41702</v>
      </c>
      <c r="B525" s="14">
        <v>296.98</v>
      </c>
      <c r="C525" s="14">
        <v>269.15</v>
      </c>
      <c r="D525" s="14">
        <v>278.93</v>
      </c>
      <c r="E525" s="14">
        <v>273.2</v>
      </c>
      <c r="F525" s="14">
        <v>89.85</v>
      </c>
      <c r="G525" s="14">
        <v>36.45</v>
      </c>
      <c r="H525" s="14">
        <v>0</v>
      </c>
      <c r="I525" s="14">
        <v>0</v>
      </c>
      <c r="J525" s="14">
        <v>0</v>
      </c>
      <c r="K525" s="14">
        <v>0</v>
      </c>
      <c r="L525" s="14">
        <v>38.08</v>
      </c>
      <c r="M525" s="14">
        <v>45.06</v>
      </c>
      <c r="N525" s="14">
        <v>47.74</v>
      </c>
      <c r="O525" s="14">
        <v>61.76</v>
      </c>
      <c r="P525" s="14">
        <v>112.99</v>
      </c>
      <c r="Q525" s="14">
        <v>98.19</v>
      </c>
      <c r="R525" s="14">
        <v>114.4</v>
      </c>
      <c r="S525" s="14">
        <v>57.34</v>
      </c>
      <c r="T525" s="14">
        <v>0</v>
      </c>
      <c r="U525" s="14">
        <v>12.37</v>
      </c>
      <c r="V525" s="14">
        <v>61.91</v>
      </c>
      <c r="W525" s="14">
        <v>89.62</v>
      </c>
      <c r="X525" s="14">
        <v>178.3</v>
      </c>
      <c r="Y525" s="14">
        <v>364.15</v>
      </c>
    </row>
    <row r="526" spans="1:25" ht="15.75">
      <c r="A526" s="9">
        <f>A$68</f>
        <v>41703</v>
      </c>
      <c r="B526" s="14">
        <v>92.29</v>
      </c>
      <c r="C526" s="14">
        <v>110.57</v>
      </c>
      <c r="D526" s="14">
        <v>77.54</v>
      </c>
      <c r="E526" s="14">
        <v>62.34</v>
      </c>
      <c r="F526" s="14">
        <v>37.96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68.21</v>
      </c>
      <c r="M526" s="14">
        <v>64.44</v>
      </c>
      <c r="N526" s="14">
        <v>37.81</v>
      </c>
      <c r="O526" s="14">
        <v>62.1</v>
      </c>
      <c r="P526" s="14">
        <v>60.95</v>
      </c>
      <c r="Q526" s="14">
        <v>58.85</v>
      </c>
      <c r="R526" s="14">
        <v>61.3</v>
      </c>
      <c r="S526" s="14">
        <v>3.74</v>
      </c>
      <c r="T526" s="14">
        <v>0.46</v>
      </c>
      <c r="U526" s="14">
        <v>0</v>
      </c>
      <c r="V526" s="14">
        <v>103.04</v>
      </c>
      <c r="W526" s="14">
        <v>124.6</v>
      </c>
      <c r="X526" s="14">
        <v>145.87</v>
      </c>
      <c r="Y526" s="14">
        <v>51.34</v>
      </c>
    </row>
    <row r="527" spans="1:25" ht="15.75">
      <c r="A527" s="9">
        <f>A$69</f>
        <v>41704</v>
      </c>
      <c r="B527" s="14">
        <v>209.03</v>
      </c>
      <c r="C527" s="14">
        <v>219.42</v>
      </c>
      <c r="D527" s="14">
        <v>202.77</v>
      </c>
      <c r="E527" s="14">
        <v>190.37</v>
      </c>
      <c r="F527" s="14">
        <v>76.01</v>
      </c>
      <c r="G527" s="14">
        <v>0</v>
      </c>
      <c r="H527" s="14">
        <v>0</v>
      </c>
      <c r="I527" s="14">
        <v>0</v>
      </c>
      <c r="J527" s="14">
        <v>0</v>
      </c>
      <c r="K527" s="14">
        <v>96.93</v>
      </c>
      <c r="L527" s="14">
        <v>104.53</v>
      </c>
      <c r="M527" s="14">
        <v>39.61</v>
      </c>
      <c r="N527" s="14">
        <v>46.27</v>
      </c>
      <c r="O527" s="14">
        <v>49.29</v>
      </c>
      <c r="P527" s="14">
        <v>68.63</v>
      </c>
      <c r="Q527" s="14">
        <v>60.86</v>
      </c>
      <c r="R527" s="14">
        <v>54.37</v>
      </c>
      <c r="S527" s="14">
        <v>23.2</v>
      </c>
      <c r="T527" s="14">
        <v>0.01</v>
      </c>
      <c r="U527" s="14">
        <v>0</v>
      </c>
      <c r="V527" s="14">
        <v>63.13</v>
      </c>
      <c r="W527" s="14">
        <v>63.79</v>
      </c>
      <c r="X527" s="14">
        <v>230.61</v>
      </c>
      <c r="Y527" s="14">
        <v>157.19</v>
      </c>
    </row>
    <row r="528" spans="1:25" ht="15.75">
      <c r="A528" s="9">
        <f>A$70</f>
        <v>41705</v>
      </c>
      <c r="B528" s="14">
        <v>55.17</v>
      </c>
      <c r="C528" s="14">
        <v>41.36</v>
      </c>
      <c r="D528" s="14">
        <v>42.12</v>
      </c>
      <c r="E528" s="14">
        <v>57.58</v>
      </c>
      <c r="F528" s="14">
        <v>70.03</v>
      </c>
      <c r="G528" s="14">
        <v>0</v>
      </c>
      <c r="H528" s="14">
        <v>0</v>
      </c>
      <c r="I528" s="14">
        <v>0</v>
      </c>
      <c r="J528" s="14">
        <v>0</v>
      </c>
      <c r="K528" s="14">
        <v>150.61</v>
      </c>
      <c r="L528" s="14">
        <v>197.83</v>
      </c>
      <c r="M528" s="14">
        <v>167.96</v>
      </c>
      <c r="N528" s="14">
        <v>132.13</v>
      </c>
      <c r="O528" s="14">
        <v>155.07</v>
      </c>
      <c r="P528" s="14">
        <v>240.23</v>
      </c>
      <c r="Q528" s="14">
        <v>212.49</v>
      </c>
      <c r="R528" s="14">
        <v>293.91</v>
      </c>
      <c r="S528" s="14">
        <v>268.7</v>
      </c>
      <c r="T528" s="14">
        <v>281.35</v>
      </c>
      <c r="U528" s="14">
        <v>64.78</v>
      </c>
      <c r="V528" s="14">
        <v>218.57</v>
      </c>
      <c r="W528" s="14">
        <v>283.48</v>
      </c>
      <c r="X528" s="14">
        <v>495.99</v>
      </c>
      <c r="Y528" s="14">
        <v>465.38</v>
      </c>
    </row>
    <row r="529" spans="1:25" ht="15.75">
      <c r="A529" s="9">
        <f>A$71</f>
        <v>41706</v>
      </c>
      <c r="B529" s="14">
        <v>76.34</v>
      </c>
      <c r="C529" s="14">
        <v>28.78</v>
      </c>
      <c r="D529" s="14">
        <v>19.45</v>
      </c>
      <c r="E529" s="14">
        <v>0</v>
      </c>
      <c r="F529" s="14">
        <v>0</v>
      </c>
      <c r="G529" s="14">
        <v>0</v>
      </c>
      <c r="H529" s="14">
        <v>0</v>
      </c>
      <c r="I529" s="14">
        <v>8.89</v>
      </c>
      <c r="J529" s="14">
        <v>0</v>
      </c>
      <c r="K529" s="14">
        <v>51.42</v>
      </c>
      <c r="L529" s="14">
        <v>72.71</v>
      </c>
      <c r="M529" s="14">
        <v>101.27</v>
      </c>
      <c r="N529" s="14">
        <v>92.04</v>
      </c>
      <c r="O529" s="14">
        <v>99.8</v>
      </c>
      <c r="P529" s="14">
        <v>141.9</v>
      </c>
      <c r="Q529" s="14">
        <v>116.65</v>
      </c>
      <c r="R529" s="14">
        <v>146.46</v>
      </c>
      <c r="S529" s="14">
        <v>118.71</v>
      </c>
      <c r="T529" s="14">
        <v>132.43</v>
      </c>
      <c r="U529" s="14">
        <v>38.02</v>
      </c>
      <c r="V529" s="14">
        <v>160.85</v>
      </c>
      <c r="W529" s="14">
        <v>321.53</v>
      </c>
      <c r="X529" s="14">
        <v>193.93</v>
      </c>
      <c r="Y529" s="14">
        <v>235.79</v>
      </c>
    </row>
    <row r="530" spans="1:25" ht="15.75">
      <c r="A530" s="9">
        <f>A$72</f>
        <v>41707</v>
      </c>
      <c r="B530" s="14">
        <v>74.66</v>
      </c>
      <c r="C530" s="14">
        <v>42.9</v>
      </c>
      <c r="D530" s="14">
        <v>14.69</v>
      </c>
      <c r="E530" s="14">
        <v>2.11</v>
      </c>
      <c r="F530" s="14">
        <v>2.48</v>
      </c>
      <c r="G530" s="14">
        <v>0</v>
      </c>
      <c r="H530" s="14">
        <v>51.47</v>
      </c>
      <c r="I530" s="14">
        <v>57.47</v>
      </c>
      <c r="J530" s="14">
        <v>28.77</v>
      </c>
      <c r="K530" s="14">
        <v>65.76</v>
      </c>
      <c r="L530" s="14">
        <v>102.06</v>
      </c>
      <c r="M530" s="14">
        <v>116.14</v>
      </c>
      <c r="N530" s="14">
        <v>137.19</v>
      </c>
      <c r="O530" s="14">
        <v>131.2</v>
      </c>
      <c r="P530" s="14">
        <v>95.56</v>
      </c>
      <c r="Q530" s="14">
        <v>90.13</v>
      </c>
      <c r="R530" s="14">
        <v>85.46</v>
      </c>
      <c r="S530" s="14">
        <v>79.56</v>
      </c>
      <c r="T530" s="14">
        <v>70.35</v>
      </c>
      <c r="U530" s="14">
        <v>40.89</v>
      </c>
      <c r="V530" s="14">
        <v>138.4</v>
      </c>
      <c r="W530" s="14">
        <v>200.13</v>
      </c>
      <c r="X530" s="14">
        <v>31.78</v>
      </c>
      <c r="Y530" s="14">
        <v>20.19</v>
      </c>
    </row>
    <row r="531" spans="1:25" ht="15.75">
      <c r="A531" s="9">
        <f>A$73</f>
        <v>41708</v>
      </c>
      <c r="B531" s="14">
        <v>176.22</v>
      </c>
      <c r="C531" s="14">
        <v>186.95</v>
      </c>
      <c r="D531" s="14">
        <v>288.74</v>
      </c>
      <c r="E531" s="14">
        <v>299.61</v>
      </c>
      <c r="F531" s="14">
        <v>876.51</v>
      </c>
      <c r="G531" s="14">
        <v>279.13</v>
      </c>
      <c r="H531" s="14">
        <v>105.83</v>
      </c>
      <c r="I531" s="14">
        <v>110.63</v>
      </c>
      <c r="J531" s="14">
        <v>10.39</v>
      </c>
      <c r="K531" s="14">
        <v>47.48</v>
      </c>
      <c r="L531" s="14">
        <v>30.19</v>
      </c>
      <c r="M531" s="14">
        <v>47.91</v>
      </c>
      <c r="N531" s="14">
        <v>0.98</v>
      </c>
      <c r="O531" s="14">
        <v>2.45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95.25</v>
      </c>
      <c r="W531" s="14">
        <v>55.91</v>
      </c>
      <c r="X531" s="14">
        <v>90.86</v>
      </c>
      <c r="Y531" s="14">
        <v>98.14</v>
      </c>
    </row>
    <row r="532" spans="1:25" ht="15.75">
      <c r="A532" s="9">
        <f>A$74</f>
        <v>41709</v>
      </c>
      <c r="B532" s="14">
        <v>216.61</v>
      </c>
      <c r="C532" s="14">
        <v>95.23</v>
      </c>
      <c r="D532" s="14">
        <v>52.88</v>
      </c>
      <c r="E532" s="14">
        <v>42.02</v>
      </c>
      <c r="F532" s="14">
        <v>59.18</v>
      </c>
      <c r="G532" s="14">
        <v>0</v>
      </c>
      <c r="H532" s="14">
        <v>0</v>
      </c>
      <c r="I532" s="14">
        <v>0</v>
      </c>
      <c r="J532" s="14">
        <v>0</v>
      </c>
      <c r="K532" s="14">
        <v>187.96</v>
      </c>
      <c r="L532" s="14">
        <v>193.93</v>
      </c>
      <c r="M532" s="14">
        <v>212.09</v>
      </c>
      <c r="N532" s="14">
        <v>118.98</v>
      </c>
      <c r="O532" s="14">
        <v>138.13</v>
      </c>
      <c r="P532" s="14">
        <v>153.92</v>
      </c>
      <c r="Q532" s="14">
        <v>121.93</v>
      </c>
      <c r="R532" s="14">
        <v>114.21</v>
      </c>
      <c r="S532" s="14">
        <v>77.16</v>
      </c>
      <c r="T532" s="14">
        <v>0</v>
      </c>
      <c r="U532" s="14">
        <v>0</v>
      </c>
      <c r="V532" s="14">
        <v>0.01</v>
      </c>
      <c r="W532" s="14">
        <v>159.4</v>
      </c>
      <c r="X532" s="14">
        <v>220.28</v>
      </c>
      <c r="Y532" s="14">
        <v>205.94</v>
      </c>
    </row>
    <row r="533" spans="1:25" ht="15.75">
      <c r="A533" s="9">
        <f>A$75</f>
        <v>41710</v>
      </c>
      <c r="B533" s="14">
        <v>229.65</v>
      </c>
      <c r="C533" s="14">
        <v>132.9</v>
      </c>
      <c r="D533" s="14">
        <v>141.77</v>
      </c>
      <c r="E533" s="14">
        <v>135.44</v>
      </c>
      <c r="F533" s="14">
        <v>24.76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86.55</v>
      </c>
      <c r="M533" s="14">
        <v>143.18</v>
      </c>
      <c r="N533" s="14">
        <v>46.01</v>
      </c>
      <c r="O533" s="14">
        <v>68.74</v>
      </c>
      <c r="P533" s="14">
        <v>77.52</v>
      </c>
      <c r="Q533" s="14">
        <v>56.93</v>
      </c>
      <c r="R533" s="14">
        <v>55.79</v>
      </c>
      <c r="S533" s="14">
        <v>12.89</v>
      </c>
      <c r="T533" s="14">
        <v>0</v>
      </c>
      <c r="U533" s="14">
        <v>0</v>
      </c>
      <c r="V533" s="14">
        <v>102.67</v>
      </c>
      <c r="W533" s="14">
        <v>136.04</v>
      </c>
      <c r="X533" s="14">
        <v>244.72</v>
      </c>
      <c r="Y533" s="14">
        <v>291.61</v>
      </c>
    </row>
    <row r="534" spans="1:25" ht="15.75">
      <c r="A534" s="9">
        <f>A$76</f>
        <v>41711</v>
      </c>
      <c r="B534" s="14">
        <v>209.73</v>
      </c>
      <c r="C534" s="14">
        <v>109.6</v>
      </c>
      <c r="D534" s="14">
        <v>107.7</v>
      </c>
      <c r="E534" s="14">
        <v>99.21</v>
      </c>
      <c r="F534" s="14">
        <v>87.08</v>
      </c>
      <c r="G534" s="14">
        <v>0</v>
      </c>
      <c r="H534" s="14">
        <v>0</v>
      </c>
      <c r="I534" s="14">
        <v>0</v>
      </c>
      <c r="J534" s="14">
        <v>0</v>
      </c>
      <c r="K534" s="14">
        <v>80.49</v>
      </c>
      <c r="L534" s="14">
        <v>148.87</v>
      </c>
      <c r="M534" s="14">
        <v>152.41</v>
      </c>
      <c r="N534" s="14">
        <v>112.69</v>
      </c>
      <c r="O534" s="14">
        <v>129.23</v>
      </c>
      <c r="P534" s="14">
        <v>156.29</v>
      </c>
      <c r="Q534" s="14">
        <v>144.86</v>
      </c>
      <c r="R534" s="14">
        <v>170.2</v>
      </c>
      <c r="S534" s="14">
        <v>141.58</v>
      </c>
      <c r="T534" s="14">
        <v>56.51</v>
      </c>
      <c r="U534" s="14">
        <v>0</v>
      </c>
      <c r="V534" s="14">
        <v>141.54</v>
      </c>
      <c r="W534" s="14">
        <v>234.1</v>
      </c>
      <c r="X534" s="14">
        <v>232.29</v>
      </c>
      <c r="Y534" s="14">
        <v>236.42</v>
      </c>
    </row>
    <row r="535" spans="1:25" ht="15.75">
      <c r="A535" s="9">
        <f>A$77</f>
        <v>41712</v>
      </c>
      <c r="B535" s="14">
        <v>176.47</v>
      </c>
      <c r="C535" s="14">
        <v>151.78</v>
      </c>
      <c r="D535" s="14">
        <v>125.36</v>
      </c>
      <c r="E535" s="14">
        <v>108.07</v>
      </c>
      <c r="F535" s="14">
        <v>119.19</v>
      </c>
      <c r="G535" s="14">
        <v>0</v>
      </c>
      <c r="H535" s="14">
        <v>0</v>
      </c>
      <c r="I535" s="14">
        <v>0</v>
      </c>
      <c r="J535" s="14">
        <v>0</v>
      </c>
      <c r="K535" s="14">
        <v>12.04</v>
      </c>
      <c r="L535" s="14">
        <v>108.44</v>
      </c>
      <c r="M535" s="14">
        <v>86.68</v>
      </c>
      <c r="N535" s="14">
        <v>100.79</v>
      </c>
      <c r="O535" s="14">
        <v>53.02</v>
      </c>
      <c r="P535" s="14">
        <v>99.6</v>
      </c>
      <c r="Q535" s="14">
        <v>94.16</v>
      </c>
      <c r="R535" s="14">
        <v>118.98</v>
      </c>
      <c r="S535" s="14">
        <v>107.34</v>
      </c>
      <c r="T535" s="14">
        <v>32.67</v>
      </c>
      <c r="U535" s="14">
        <v>0</v>
      </c>
      <c r="V535" s="14">
        <v>44.31</v>
      </c>
      <c r="W535" s="14">
        <v>107.43</v>
      </c>
      <c r="X535" s="14">
        <v>100.88</v>
      </c>
      <c r="Y535" s="14">
        <v>43.26</v>
      </c>
    </row>
    <row r="536" spans="1:25" ht="15.75">
      <c r="A536" s="9">
        <f>A$78</f>
        <v>41713</v>
      </c>
      <c r="B536" s="14">
        <v>40.44</v>
      </c>
      <c r="C536" s="14">
        <v>89.08</v>
      </c>
      <c r="D536" s="14">
        <v>15.73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27.2</v>
      </c>
      <c r="M536" s="14">
        <v>45.88</v>
      </c>
      <c r="N536" s="14">
        <v>13.11</v>
      </c>
      <c r="O536" s="14">
        <v>9.93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218.42</v>
      </c>
    </row>
    <row r="537" spans="1:25" ht="15.75">
      <c r="A537" s="9">
        <f>A$79</f>
        <v>41714</v>
      </c>
      <c r="B537" s="14">
        <v>61.01</v>
      </c>
      <c r="C537" s="14">
        <v>10.86</v>
      </c>
      <c r="D537" s="14">
        <v>0</v>
      </c>
      <c r="E537" s="14">
        <v>0</v>
      </c>
      <c r="F537" s="14">
        <v>95.31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26.53</v>
      </c>
      <c r="M537" s="14">
        <v>43.35</v>
      </c>
      <c r="N537" s="14">
        <v>36.09</v>
      </c>
      <c r="O537" s="14">
        <v>35.07</v>
      </c>
      <c r="P537" s="14">
        <v>12.71</v>
      </c>
      <c r="Q537" s="14">
        <v>10.1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49.12</v>
      </c>
      <c r="X537" s="14">
        <v>114.07</v>
      </c>
      <c r="Y537" s="14">
        <v>154.09</v>
      </c>
    </row>
    <row r="538" spans="1:25" ht="15.75">
      <c r="A538" s="9">
        <f>A$80</f>
        <v>41715</v>
      </c>
      <c r="B538" s="14">
        <v>177.84</v>
      </c>
      <c r="C538" s="14">
        <v>22.76</v>
      </c>
      <c r="D538" s="14">
        <v>7.67</v>
      </c>
      <c r="E538" s="14">
        <v>5.05</v>
      </c>
      <c r="F538" s="14">
        <v>71.09</v>
      </c>
      <c r="G538" s="14">
        <v>0</v>
      </c>
      <c r="H538" s="14">
        <v>0.64</v>
      </c>
      <c r="I538" s="14">
        <v>0</v>
      </c>
      <c r="J538" s="14">
        <v>0</v>
      </c>
      <c r="K538" s="14">
        <v>0</v>
      </c>
      <c r="L538" s="14">
        <v>29.48</v>
      </c>
      <c r="M538" s="14">
        <v>49.45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0.04</v>
      </c>
      <c r="W538" s="14">
        <v>130.42</v>
      </c>
      <c r="X538" s="14">
        <v>265.88</v>
      </c>
      <c r="Y538" s="14">
        <v>243.5</v>
      </c>
    </row>
    <row r="539" spans="1:25" ht="15.75">
      <c r="A539" s="9">
        <f>A$81</f>
        <v>41716</v>
      </c>
      <c r="B539" s="14">
        <v>1061.29</v>
      </c>
      <c r="C539" s="14">
        <v>899.25</v>
      </c>
      <c r="D539" s="14">
        <v>742.06</v>
      </c>
      <c r="E539" s="14">
        <v>611.21</v>
      </c>
      <c r="F539" s="14">
        <v>289.06</v>
      </c>
      <c r="G539" s="14">
        <v>203.01</v>
      </c>
      <c r="H539" s="14">
        <v>509.78</v>
      </c>
      <c r="I539" s="14">
        <v>962.7</v>
      </c>
      <c r="J539" s="14">
        <v>0</v>
      </c>
      <c r="K539" s="14">
        <v>4.49</v>
      </c>
      <c r="L539" s="14">
        <v>294.92</v>
      </c>
      <c r="M539" s="14">
        <v>346.97</v>
      </c>
      <c r="N539" s="14">
        <v>0.09</v>
      </c>
      <c r="O539" s="14">
        <v>0</v>
      </c>
      <c r="P539" s="14">
        <v>0</v>
      </c>
      <c r="Q539" s="14">
        <v>0.02</v>
      </c>
      <c r="R539" s="14">
        <v>22.69</v>
      </c>
      <c r="S539" s="14">
        <v>11.49</v>
      </c>
      <c r="T539" s="14">
        <v>73.23</v>
      </c>
      <c r="U539" s="14">
        <v>46.06</v>
      </c>
      <c r="V539" s="14">
        <v>119.58</v>
      </c>
      <c r="W539" s="14">
        <v>168.88</v>
      </c>
      <c r="X539" s="14">
        <v>379.85</v>
      </c>
      <c r="Y539" s="14">
        <v>441.05</v>
      </c>
    </row>
    <row r="540" spans="1:25" ht="15.75">
      <c r="A540" s="9">
        <f>A$82</f>
        <v>41717</v>
      </c>
      <c r="B540" s="14">
        <v>986.68</v>
      </c>
      <c r="C540" s="14">
        <v>830.55</v>
      </c>
      <c r="D540" s="14">
        <v>41.39</v>
      </c>
      <c r="E540" s="14">
        <v>19.76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11.53</v>
      </c>
      <c r="L540" s="14">
        <v>40.25</v>
      </c>
      <c r="M540" s="14">
        <v>37.93</v>
      </c>
      <c r="N540" s="14">
        <v>74.27</v>
      </c>
      <c r="O540" s="14">
        <v>102.5</v>
      </c>
      <c r="P540" s="14">
        <v>100.72</v>
      </c>
      <c r="Q540" s="14">
        <v>96.34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26.08</v>
      </c>
      <c r="X540" s="14">
        <v>294.56</v>
      </c>
      <c r="Y540" s="14">
        <v>258.14</v>
      </c>
    </row>
    <row r="541" spans="1:25" ht="15.75">
      <c r="A541" s="9">
        <f>A$83</f>
        <v>41718</v>
      </c>
      <c r="B541" s="14">
        <v>140.18</v>
      </c>
      <c r="C541" s="14">
        <v>58.4</v>
      </c>
      <c r="D541" s="14">
        <v>26.41</v>
      </c>
      <c r="E541" s="14">
        <v>24.69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18.03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141.11</v>
      </c>
      <c r="X541" s="14">
        <v>179.92</v>
      </c>
      <c r="Y541" s="14">
        <v>191.33</v>
      </c>
    </row>
    <row r="542" spans="1:25" ht="15.75">
      <c r="A542" s="9">
        <f>A$84</f>
        <v>41719</v>
      </c>
      <c r="B542" s="14">
        <v>107.17</v>
      </c>
      <c r="C542" s="14">
        <v>49.36</v>
      </c>
      <c r="D542" s="14">
        <v>0</v>
      </c>
      <c r="E542" s="14">
        <v>34.51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14.06</v>
      </c>
      <c r="L542" s="14">
        <v>51.04</v>
      </c>
      <c r="M542" s="14">
        <v>66.64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19.64</v>
      </c>
      <c r="W542" s="14">
        <v>138.67</v>
      </c>
      <c r="X542" s="14">
        <v>305.54</v>
      </c>
      <c r="Y542" s="14">
        <v>361.21</v>
      </c>
    </row>
    <row r="543" spans="1:25" ht="15.75">
      <c r="A543" s="9">
        <f>A$85</f>
        <v>41720</v>
      </c>
      <c r="B543" s="14">
        <v>44.19</v>
      </c>
      <c r="C543" s="14">
        <v>133.31</v>
      </c>
      <c r="D543" s="14">
        <v>100.04</v>
      </c>
      <c r="E543" s="14">
        <v>127.84</v>
      </c>
      <c r="F543" s="14">
        <v>6.64</v>
      </c>
      <c r="G543" s="14">
        <v>0</v>
      </c>
      <c r="H543" s="14">
        <v>61.33</v>
      </c>
      <c r="I543" s="14">
        <v>0</v>
      </c>
      <c r="J543" s="14">
        <v>0</v>
      </c>
      <c r="K543" s="14">
        <v>0</v>
      </c>
      <c r="L543" s="14">
        <v>57.04</v>
      </c>
      <c r="M543" s="14">
        <v>82.09</v>
      </c>
      <c r="N543" s="14">
        <v>46.96</v>
      </c>
      <c r="O543" s="14">
        <v>44.3</v>
      </c>
      <c r="P543" s="14">
        <v>39.08</v>
      </c>
      <c r="Q543" s="14">
        <v>34.34</v>
      </c>
      <c r="R543" s="14">
        <v>110.99</v>
      </c>
      <c r="S543" s="14">
        <v>117.67</v>
      </c>
      <c r="T543" s="14">
        <v>83.36</v>
      </c>
      <c r="U543" s="14">
        <v>0</v>
      </c>
      <c r="V543" s="14">
        <v>187.7</v>
      </c>
      <c r="W543" s="14">
        <v>154.36</v>
      </c>
      <c r="X543" s="14">
        <v>479.97</v>
      </c>
      <c r="Y543" s="14">
        <v>522.08</v>
      </c>
    </row>
    <row r="544" spans="1:25" ht="15.75">
      <c r="A544" s="9">
        <f>A$86</f>
        <v>41721</v>
      </c>
      <c r="B544" s="14">
        <v>35.59</v>
      </c>
      <c r="C544" s="14">
        <v>12.77</v>
      </c>
      <c r="D544" s="14">
        <v>10.93</v>
      </c>
      <c r="E544" s="14">
        <v>33.43</v>
      </c>
      <c r="F544" s="14">
        <v>0</v>
      </c>
      <c r="G544" s="14">
        <v>0</v>
      </c>
      <c r="H544" s="14">
        <v>88.53</v>
      </c>
      <c r="I544" s="14">
        <v>39.39</v>
      </c>
      <c r="J544" s="14">
        <v>0</v>
      </c>
      <c r="K544" s="14">
        <v>0</v>
      </c>
      <c r="L544" s="14">
        <v>0</v>
      </c>
      <c r="M544" s="14">
        <v>12.37</v>
      </c>
      <c r="N544" s="14">
        <v>7.4</v>
      </c>
      <c r="O544" s="14">
        <v>11.21</v>
      </c>
      <c r="P544" s="14">
        <v>6.6</v>
      </c>
      <c r="Q544" s="14">
        <v>0</v>
      </c>
      <c r="R544" s="14">
        <v>0.33</v>
      </c>
      <c r="S544" s="14">
        <v>0</v>
      </c>
      <c r="T544" s="14">
        <v>0</v>
      </c>
      <c r="U544" s="14">
        <v>0</v>
      </c>
      <c r="V544" s="14">
        <v>101.79</v>
      </c>
      <c r="W544" s="14">
        <v>122.64</v>
      </c>
      <c r="X544" s="14">
        <v>326.26</v>
      </c>
      <c r="Y544" s="14">
        <v>423.94</v>
      </c>
    </row>
    <row r="545" spans="1:25" ht="15.75">
      <c r="A545" s="9">
        <f>A$87</f>
        <v>41722</v>
      </c>
      <c r="B545" s="14">
        <v>215.07</v>
      </c>
      <c r="C545" s="14">
        <v>167.37</v>
      </c>
      <c r="D545" s="14">
        <v>205.57</v>
      </c>
      <c r="E545" s="14">
        <v>191.38</v>
      </c>
      <c r="F545" s="14">
        <v>140.69</v>
      </c>
      <c r="G545" s="14">
        <v>0</v>
      </c>
      <c r="H545" s="14">
        <v>18.61</v>
      </c>
      <c r="I545" s="14">
        <v>0</v>
      </c>
      <c r="J545" s="14">
        <v>10.89</v>
      </c>
      <c r="K545" s="14">
        <v>280.91</v>
      </c>
      <c r="L545" s="14">
        <v>514.18</v>
      </c>
      <c r="M545" s="14">
        <v>490.18</v>
      </c>
      <c r="N545" s="14">
        <v>366.6</v>
      </c>
      <c r="O545" s="14">
        <v>484.87</v>
      </c>
      <c r="P545" s="14">
        <v>455.12</v>
      </c>
      <c r="Q545" s="14">
        <v>338.98</v>
      </c>
      <c r="R545" s="14">
        <v>362.5</v>
      </c>
      <c r="S545" s="14">
        <v>309.84</v>
      </c>
      <c r="T545" s="14">
        <v>267.21</v>
      </c>
      <c r="U545" s="14">
        <v>194.56</v>
      </c>
      <c r="V545" s="14">
        <v>606.21</v>
      </c>
      <c r="W545" s="14">
        <v>771.79</v>
      </c>
      <c r="X545" s="14">
        <v>382.84</v>
      </c>
      <c r="Y545" s="14">
        <v>257.52</v>
      </c>
    </row>
    <row r="546" spans="1:25" ht="15.75">
      <c r="A546" s="9">
        <f>A$88</f>
        <v>41723</v>
      </c>
      <c r="B546" s="14">
        <v>89.42</v>
      </c>
      <c r="C546" s="14">
        <v>172.73</v>
      </c>
      <c r="D546" s="14">
        <v>152.98</v>
      </c>
      <c r="E546" s="14">
        <v>111.34</v>
      </c>
      <c r="F546" s="14">
        <v>131.6</v>
      </c>
      <c r="G546" s="14">
        <v>63.14</v>
      </c>
      <c r="H546" s="14">
        <v>0</v>
      </c>
      <c r="I546" s="14">
        <v>0</v>
      </c>
      <c r="J546" s="14">
        <v>51.93</v>
      </c>
      <c r="K546" s="14">
        <v>185</v>
      </c>
      <c r="L546" s="14">
        <v>259.25</v>
      </c>
      <c r="M546" s="14">
        <v>263.16</v>
      </c>
      <c r="N546" s="14">
        <v>197.64</v>
      </c>
      <c r="O546" s="14">
        <v>193.16</v>
      </c>
      <c r="P546" s="14">
        <v>265.58</v>
      </c>
      <c r="Q546" s="14">
        <v>189.99</v>
      </c>
      <c r="R546" s="14">
        <v>230.08</v>
      </c>
      <c r="S546" s="14">
        <v>246</v>
      </c>
      <c r="T546" s="14">
        <v>248.11</v>
      </c>
      <c r="U546" s="14">
        <v>96.17</v>
      </c>
      <c r="V546" s="14">
        <v>219.97</v>
      </c>
      <c r="W546" s="14">
        <v>359.18</v>
      </c>
      <c r="X546" s="14">
        <v>256.93</v>
      </c>
      <c r="Y546" s="14">
        <v>273.3</v>
      </c>
    </row>
    <row r="547" spans="1:25" ht="15.75">
      <c r="A547" s="9">
        <f>A$89</f>
        <v>41724</v>
      </c>
      <c r="B547" s="14">
        <v>146.21</v>
      </c>
      <c r="C547" s="14">
        <v>212.49</v>
      </c>
      <c r="D547" s="14">
        <v>272.37</v>
      </c>
      <c r="E547" s="14">
        <v>36.84</v>
      </c>
      <c r="F547" s="14">
        <v>29.41</v>
      </c>
      <c r="G547" s="14">
        <v>31.58</v>
      </c>
      <c r="H547" s="14">
        <v>0</v>
      </c>
      <c r="I547" s="14">
        <v>0</v>
      </c>
      <c r="J547" s="14">
        <v>3.54</v>
      </c>
      <c r="K547" s="14">
        <v>133.16</v>
      </c>
      <c r="L547" s="14">
        <v>163.16</v>
      </c>
      <c r="M547" s="14">
        <v>218.65</v>
      </c>
      <c r="N547" s="14">
        <v>160.98</v>
      </c>
      <c r="O547" s="14">
        <v>174.47</v>
      </c>
      <c r="P547" s="14">
        <v>196.77</v>
      </c>
      <c r="Q547" s="14">
        <v>125.6</v>
      </c>
      <c r="R547" s="14">
        <v>101.53</v>
      </c>
      <c r="S547" s="14">
        <v>61.88</v>
      </c>
      <c r="T547" s="14">
        <v>5.93</v>
      </c>
      <c r="U547" s="14">
        <v>0</v>
      </c>
      <c r="V547" s="14">
        <v>0</v>
      </c>
      <c r="W547" s="14">
        <v>194.02</v>
      </c>
      <c r="X547" s="14">
        <v>156.14</v>
      </c>
      <c r="Y547" s="14">
        <v>161.8</v>
      </c>
    </row>
    <row r="548" spans="1:25" ht="15.75">
      <c r="A548" s="9">
        <f>A$90</f>
        <v>41725</v>
      </c>
      <c r="B548" s="14">
        <v>48.64</v>
      </c>
      <c r="C548" s="14">
        <v>189.48</v>
      </c>
      <c r="D548" s="14">
        <v>90.28</v>
      </c>
      <c r="E548" s="14">
        <v>59.25</v>
      </c>
      <c r="F548" s="14">
        <v>11.11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44.16</v>
      </c>
      <c r="M548" s="14">
        <v>46.59</v>
      </c>
      <c r="N548" s="14">
        <v>28.68</v>
      </c>
      <c r="O548" s="14">
        <v>36.32</v>
      </c>
      <c r="P548" s="14">
        <v>49.63</v>
      </c>
      <c r="Q548" s="14">
        <v>38.03</v>
      </c>
      <c r="R548" s="14">
        <v>49.2</v>
      </c>
      <c r="S548" s="14">
        <v>11.45</v>
      </c>
      <c r="T548" s="14">
        <v>0</v>
      </c>
      <c r="U548" s="14">
        <v>0</v>
      </c>
      <c r="V548" s="14">
        <v>0</v>
      </c>
      <c r="W548" s="14">
        <v>195.1</v>
      </c>
      <c r="X548" s="14">
        <v>142.5</v>
      </c>
      <c r="Y548" s="14">
        <v>95.44</v>
      </c>
    </row>
    <row r="549" spans="1:25" ht="15.75">
      <c r="A549" s="9">
        <f>A$91</f>
        <v>41726</v>
      </c>
      <c r="B549" s="14">
        <v>39.51</v>
      </c>
      <c r="C549" s="14">
        <v>83.79</v>
      </c>
      <c r="D549" s="14">
        <v>87.22</v>
      </c>
      <c r="E549" s="14">
        <v>8.23</v>
      </c>
      <c r="F549" s="14">
        <v>0</v>
      </c>
      <c r="G549" s="14">
        <v>1.41</v>
      </c>
      <c r="H549" s="14">
        <v>0</v>
      </c>
      <c r="I549" s="14">
        <v>0</v>
      </c>
      <c r="J549" s="14">
        <v>0</v>
      </c>
      <c r="K549" s="14">
        <v>82.85</v>
      </c>
      <c r="L549" s="14">
        <v>120.64</v>
      </c>
      <c r="M549" s="14">
        <v>113.82</v>
      </c>
      <c r="N549" s="14">
        <v>90.71</v>
      </c>
      <c r="O549" s="14">
        <v>89.35</v>
      </c>
      <c r="P549" s="14">
        <v>28.19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93.83</v>
      </c>
      <c r="X549" s="14">
        <v>0</v>
      </c>
      <c r="Y549" s="14">
        <v>950.78</v>
      </c>
    </row>
    <row r="550" spans="1:25" ht="15.75">
      <c r="A550" s="9">
        <f>A$92</f>
        <v>41727</v>
      </c>
      <c r="B550" s="14">
        <v>17.96</v>
      </c>
      <c r="C550" s="14">
        <v>123.1</v>
      </c>
      <c r="D550" s="14">
        <v>58.99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41728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96.33</v>
      </c>
      <c r="J551" s="14">
        <v>0</v>
      </c>
      <c r="K551" s="14">
        <v>0</v>
      </c>
      <c r="L551" s="14">
        <v>0</v>
      </c>
      <c r="M551" s="14">
        <v>0.3</v>
      </c>
      <c r="N551" s="14">
        <v>0.03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42.02</v>
      </c>
      <c r="X551" s="14">
        <v>11.44</v>
      </c>
      <c r="Y551" s="14">
        <v>0</v>
      </c>
    </row>
    <row r="552" spans="1:25" ht="15.75">
      <c r="A552" s="9">
        <f>A$94</f>
        <v>41729</v>
      </c>
      <c r="B552" s="14">
        <v>29.13</v>
      </c>
      <c r="C552" s="14">
        <v>33.22</v>
      </c>
      <c r="D552" s="14">
        <v>742.22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12.77</v>
      </c>
      <c r="L552" s="14">
        <v>114.05</v>
      </c>
      <c r="M552" s="14">
        <v>158.23</v>
      </c>
      <c r="N552" s="14">
        <v>73.97</v>
      </c>
      <c r="O552" s="14">
        <v>77.95</v>
      </c>
      <c r="P552" s="14">
        <v>102.16</v>
      </c>
      <c r="Q552" s="14">
        <v>43.23</v>
      </c>
      <c r="R552" s="14">
        <v>69.1</v>
      </c>
      <c r="S552" s="14">
        <v>23.41</v>
      </c>
      <c r="T552" s="14">
        <v>0</v>
      </c>
      <c r="U552" s="14">
        <v>0</v>
      </c>
      <c r="V552" s="14">
        <v>0</v>
      </c>
      <c r="W552" s="14">
        <v>0.11</v>
      </c>
      <c r="X552" s="14">
        <v>51.31</v>
      </c>
      <c r="Y552" s="14">
        <v>102.07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90">
        <f>'Составляющие цен'!D27+'Составляющие цен'!I27</f>
        <v>-4.75</v>
      </c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90">
        <f>'Составляющие цен'!D28+'Составляющие цен'!I28</f>
        <v>257.72</v>
      </c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2" t="s">
        <v>48</v>
      </c>
      <c r="B558" s="112"/>
      <c r="C558" s="112"/>
      <c r="D558" s="112"/>
      <c r="E558" s="112"/>
      <c r="F558" s="111">
        <f>F340</f>
        <v>395113.4</v>
      </c>
      <c r="G558" s="111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41699</v>
      </c>
      <c r="B566" s="14">
        <v>1111.28</v>
      </c>
      <c r="C566" s="14">
        <v>1063.34</v>
      </c>
      <c r="D566" s="14">
        <v>1022.99</v>
      </c>
      <c r="E566" s="14">
        <v>975.22</v>
      </c>
      <c r="F566" s="14">
        <v>993.78</v>
      </c>
      <c r="G566" s="14">
        <v>1000.85</v>
      </c>
      <c r="H566" s="14">
        <v>1011.87</v>
      </c>
      <c r="I566" s="14">
        <v>1063.05</v>
      </c>
      <c r="J566" s="14">
        <v>1156.88</v>
      </c>
      <c r="K566" s="14">
        <v>1223.85</v>
      </c>
      <c r="L566" s="14">
        <v>1259.64</v>
      </c>
      <c r="M566" s="14">
        <v>1265.96</v>
      </c>
      <c r="N566" s="14">
        <v>1233.51</v>
      </c>
      <c r="O566" s="14">
        <v>1222.18</v>
      </c>
      <c r="P566" s="14">
        <v>1193.6</v>
      </c>
      <c r="Q566" s="14">
        <v>1188.3</v>
      </c>
      <c r="R566" s="14">
        <v>1167.17</v>
      </c>
      <c r="S566" s="14">
        <v>1161.44</v>
      </c>
      <c r="T566" s="14">
        <v>1199.37</v>
      </c>
      <c r="U566" s="14">
        <v>1284.04</v>
      </c>
      <c r="V566" s="14">
        <v>1326.01</v>
      </c>
      <c r="W566" s="14">
        <v>1282.02</v>
      </c>
      <c r="X566" s="14">
        <v>1229.98</v>
      </c>
      <c r="Y566" s="14">
        <v>1131.16</v>
      </c>
    </row>
    <row r="567" spans="1:25" ht="15.75">
      <c r="A567" s="9">
        <f>A$65</f>
        <v>41700</v>
      </c>
      <c r="B567" s="14">
        <v>1051.63</v>
      </c>
      <c r="C567" s="14">
        <v>945.2</v>
      </c>
      <c r="D567" s="14">
        <v>909.77</v>
      </c>
      <c r="E567" s="14">
        <v>891.35</v>
      </c>
      <c r="F567" s="14">
        <v>885.38</v>
      </c>
      <c r="G567" s="14">
        <v>880.86</v>
      </c>
      <c r="H567" s="14">
        <v>890.32</v>
      </c>
      <c r="I567" s="14">
        <v>885.68</v>
      </c>
      <c r="J567" s="14">
        <v>925.8</v>
      </c>
      <c r="K567" s="14">
        <v>1064.98</v>
      </c>
      <c r="L567" s="14">
        <v>1122.9</v>
      </c>
      <c r="M567" s="14">
        <v>1149.55</v>
      </c>
      <c r="N567" s="14">
        <v>1141.69</v>
      </c>
      <c r="O567" s="14">
        <v>1126.61</v>
      </c>
      <c r="P567" s="14">
        <v>1121.66</v>
      </c>
      <c r="Q567" s="14">
        <v>1112.97</v>
      </c>
      <c r="R567" s="14">
        <v>1109.22</v>
      </c>
      <c r="S567" s="14">
        <v>1100.93</v>
      </c>
      <c r="T567" s="14">
        <v>1142.17</v>
      </c>
      <c r="U567" s="14">
        <v>1248.3</v>
      </c>
      <c r="V567" s="14">
        <v>1267.53</v>
      </c>
      <c r="W567" s="14">
        <v>1239.22</v>
      </c>
      <c r="X567" s="14">
        <v>1181.02</v>
      </c>
      <c r="Y567" s="14">
        <v>1080.07</v>
      </c>
    </row>
    <row r="568" spans="1:25" ht="15.75">
      <c r="A568" s="9">
        <f>A$66</f>
        <v>41701</v>
      </c>
      <c r="B568" s="14">
        <v>987.71</v>
      </c>
      <c r="C568" s="14">
        <v>934.29</v>
      </c>
      <c r="D568" s="14">
        <v>895.71</v>
      </c>
      <c r="E568" s="14">
        <v>904.59</v>
      </c>
      <c r="F568" s="14">
        <v>907.84</v>
      </c>
      <c r="G568" s="14">
        <v>896.37</v>
      </c>
      <c r="H568" s="14">
        <v>982.9</v>
      </c>
      <c r="I568" s="14">
        <v>1181.8</v>
      </c>
      <c r="J568" s="14">
        <v>1274.68</v>
      </c>
      <c r="K568" s="14">
        <v>1372.38</v>
      </c>
      <c r="L568" s="14">
        <v>1408.76</v>
      </c>
      <c r="M568" s="14">
        <v>1399.79</v>
      </c>
      <c r="N568" s="14">
        <v>1351.08</v>
      </c>
      <c r="O568" s="14">
        <v>1349.47</v>
      </c>
      <c r="P568" s="14">
        <v>1347.56</v>
      </c>
      <c r="Q568" s="14">
        <v>1305.19</v>
      </c>
      <c r="R568" s="14">
        <v>1261.43</v>
      </c>
      <c r="S568" s="14">
        <v>1235.09</v>
      </c>
      <c r="T568" s="14">
        <v>1234.58</v>
      </c>
      <c r="U568" s="14">
        <v>1335.75</v>
      </c>
      <c r="V568" s="14">
        <v>1406.43</v>
      </c>
      <c r="W568" s="14">
        <v>1357.68</v>
      </c>
      <c r="X568" s="14">
        <v>1216.46</v>
      </c>
      <c r="Y568" s="14">
        <v>1071.28</v>
      </c>
    </row>
    <row r="569" spans="1:25" ht="15.75">
      <c r="A569" s="9">
        <f>A$67</f>
        <v>41702</v>
      </c>
      <c r="B569" s="14">
        <v>978.76</v>
      </c>
      <c r="C569" s="14">
        <v>906.56</v>
      </c>
      <c r="D569" s="14">
        <v>898.06</v>
      </c>
      <c r="E569" s="14">
        <v>884.29</v>
      </c>
      <c r="F569" s="14">
        <v>893.26</v>
      </c>
      <c r="G569" s="14">
        <v>900.9</v>
      </c>
      <c r="H569" s="14">
        <v>990.4</v>
      </c>
      <c r="I569" s="14">
        <v>1176.54</v>
      </c>
      <c r="J569" s="14">
        <v>1238.23</v>
      </c>
      <c r="K569" s="14">
        <v>1349.84</v>
      </c>
      <c r="L569" s="14">
        <v>1342.89</v>
      </c>
      <c r="M569" s="14">
        <v>1333.44</v>
      </c>
      <c r="N569" s="14">
        <v>1293.28</v>
      </c>
      <c r="O569" s="14">
        <v>1293.58</v>
      </c>
      <c r="P569" s="14">
        <v>1295.34</v>
      </c>
      <c r="Q569" s="14">
        <v>1254.05</v>
      </c>
      <c r="R569" s="14">
        <v>1225.89</v>
      </c>
      <c r="S569" s="14">
        <v>1217.79</v>
      </c>
      <c r="T569" s="14">
        <v>1215.64</v>
      </c>
      <c r="U569" s="14">
        <v>1284.78</v>
      </c>
      <c r="V569" s="14">
        <v>1356.55</v>
      </c>
      <c r="W569" s="14">
        <v>1326.02</v>
      </c>
      <c r="X569" s="14">
        <v>1200.08</v>
      </c>
      <c r="Y569" s="14">
        <v>1083.03</v>
      </c>
    </row>
    <row r="570" spans="1:25" ht="15.75">
      <c r="A570" s="9">
        <f>A$68</f>
        <v>41703</v>
      </c>
      <c r="B570" s="14">
        <v>952.71</v>
      </c>
      <c r="C570" s="14">
        <v>899.78</v>
      </c>
      <c r="D570" s="14">
        <v>882.43</v>
      </c>
      <c r="E570" s="14">
        <v>874.05</v>
      </c>
      <c r="F570" s="14">
        <v>883.67</v>
      </c>
      <c r="G570" s="14">
        <v>909.45</v>
      </c>
      <c r="H570" s="14">
        <v>1024.42</v>
      </c>
      <c r="I570" s="14">
        <v>1169.23</v>
      </c>
      <c r="J570" s="14">
        <v>1250.91</v>
      </c>
      <c r="K570" s="14">
        <v>1323.55</v>
      </c>
      <c r="L570" s="14">
        <v>1339.72</v>
      </c>
      <c r="M570" s="14">
        <v>1323.79</v>
      </c>
      <c r="N570" s="14">
        <v>1298.05</v>
      </c>
      <c r="O570" s="14">
        <v>1311.43</v>
      </c>
      <c r="P570" s="14">
        <v>1304.67</v>
      </c>
      <c r="Q570" s="14">
        <v>1271.96</v>
      </c>
      <c r="R570" s="14">
        <v>1242.27</v>
      </c>
      <c r="S570" s="14">
        <v>1221.72</v>
      </c>
      <c r="T570" s="14">
        <v>1226.74</v>
      </c>
      <c r="U570" s="14">
        <v>1321.17</v>
      </c>
      <c r="V570" s="14">
        <v>1381.66</v>
      </c>
      <c r="W570" s="14">
        <v>1322.65</v>
      </c>
      <c r="X570" s="14">
        <v>1225.36</v>
      </c>
      <c r="Y570" s="14">
        <v>1078.2</v>
      </c>
    </row>
    <row r="571" spans="1:25" ht="15.75">
      <c r="A571" s="9">
        <f>A$69</f>
        <v>41704</v>
      </c>
      <c r="B571" s="14">
        <v>908.76</v>
      </c>
      <c r="C571" s="14">
        <v>864.14</v>
      </c>
      <c r="D571" s="14">
        <v>836.89</v>
      </c>
      <c r="E571" s="14">
        <v>824.12</v>
      </c>
      <c r="F571" s="14">
        <v>849.67</v>
      </c>
      <c r="G571" s="14">
        <v>896.35</v>
      </c>
      <c r="H571" s="14">
        <v>978.34</v>
      </c>
      <c r="I571" s="14">
        <v>1157.12</v>
      </c>
      <c r="J571" s="14">
        <v>1249.61</v>
      </c>
      <c r="K571" s="14">
        <v>1376.21</v>
      </c>
      <c r="L571" s="14">
        <v>1390.96</v>
      </c>
      <c r="M571" s="14">
        <v>1306.1</v>
      </c>
      <c r="N571" s="14">
        <v>1276.13</v>
      </c>
      <c r="O571" s="14">
        <v>1281.55</v>
      </c>
      <c r="P571" s="14">
        <v>1289.75</v>
      </c>
      <c r="Q571" s="14">
        <v>1264.93</v>
      </c>
      <c r="R571" s="14">
        <v>1227.4</v>
      </c>
      <c r="S571" s="14">
        <v>1220.77</v>
      </c>
      <c r="T571" s="14">
        <v>1238.37</v>
      </c>
      <c r="U571" s="14">
        <v>1340.81</v>
      </c>
      <c r="V571" s="14">
        <v>1342.11</v>
      </c>
      <c r="W571" s="14">
        <v>1308.64</v>
      </c>
      <c r="X571" s="14">
        <v>1232.51</v>
      </c>
      <c r="Y571" s="14">
        <v>1092.24</v>
      </c>
    </row>
    <row r="572" spans="1:25" ht="15.75">
      <c r="A572" s="9">
        <f>A$70</f>
        <v>41705</v>
      </c>
      <c r="B572" s="14">
        <v>985.95</v>
      </c>
      <c r="C572" s="14">
        <v>946.19</v>
      </c>
      <c r="D572" s="14">
        <v>915.91</v>
      </c>
      <c r="E572" s="14">
        <v>909.01</v>
      </c>
      <c r="F572" s="14">
        <v>922.19</v>
      </c>
      <c r="G572" s="14">
        <v>967.29</v>
      </c>
      <c r="H572" s="14">
        <v>1023.56</v>
      </c>
      <c r="I572" s="14">
        <v>1150.64</v>
      </c>
      <c r="J572" s="14">
        <v>1260.26</v>
      </c>
      <c r="K572" s="14">
        <v>1407.52</v>
      </c>
      <c r="L572" s="14">
        <v>1400.13</v>
      </c>
      <c r="M572" s="14">
        <v>1363.84</v>
      </c>
      <c r="N572" s="14">
        <v>1312.97</v>
      </c>
      <c r="O572" s="14">
        <v>1303.41</v>
      </c>
      <c r="P572" s="14">
        <v>1275.68</v>
      </c>
      <c r="Q572" s="14">
        <v>1223.93</v>
      </c>
      <c r="R572" s="14">
        <v>1209.38</v>
      </c>
      <c r="S572" s="14">
        <v>1192.44</v>
      </c>
      <c r="T572" s="14">
        <v>1197.64</v>
      </c>
      <c r="U572" s="14">
        <v>1289.43</v>
      </c>
      <c r="V572" s="14">
        <v>1396.22</v>
      </c>
      <c r="W572" s="14">
        <v>1332.4</v>
      </c>
      <c r="X572" s="14">
        <v>1214.51</v>
      </c>
      <c r="Y572" s="14">
        <v>1097.22</v>
      </c>
    </row>
    <row r="573" spans="1:25" ht="15.75">
      <c r="A573" s="9">
        <f>A$71</f>
        <v>41706</v>
      </c>
      <c r="B573" s="14">
        <v>1076.66</v>
      </c>
      <c r="C573" s="14">
        <v>1022.83</v>
      </c>
      <c r="D573" s="14">
        <v>1002.92</v>
      </c>
      <c r="E573" s="14">
        <v>954.21</v>
      </c>
      <c r="F573" s="14">
        <v>898.14</v>
      </c>
      <c r="G573" s="14">
        <v>888.26</v>
      </c>
      <c r="H573" s="14">
        <v>902.16</v>
      </c>
      <c r="I573" s="14">
        <v>991.72</v>
      </c>
      <c r="J573" s="14">
        <v>1022.6</v>
      </c>
      <c r="K573" s="14">
        <v>1115.58</v>
      </c>
      <c r="L573" s="14">
        <v>1178.12</v>
      </c>
      <c r="M573" s="14">
        <v>1184.69</v>
      </c>
      <c r="N573" s="14">
        <v>1174.05</v>
      </c>
      <c r="O573" s="14">
        <v>1161.55</v>
      </c>
      <c r="P573" s="14">
        <v>1146.83</v>
      </c>
      <c r="Q573" s="14">
        <v>1123.15</v>
      </c>
      <c r="R573" s="14">
        <v>1099.42</v>
      </c>
      <c r="S573" s="14">
        <v>1073.15</v>
      </c>
      <c r="T573" s="14">
        <v>1113.65</v>
      </c>
      <c r="U573" s="14">
        <v>1233.74</v>
      </c>
      <c r="V573" s="14">
        <v>1296.43</v>
      </c>
      <c r="W573" s="14">
        <v>1270.87</v>
      </c>
      <c r="X573" s="14">
        <v>1215.09</v>
      </c>
      <c r="Y573" s="14">
        <v>1080.4</v>
      </c>
    </row>
    <row r="574" spans="1:25" ht="15.75">
      <c r="A574" s="9">
        <f>A$72</f>
        <v>41707</v>
      </c>
      <c r="B574" s="14">
        <v>1091.46</v>
      </c>
      <c r="C574" s="14">
        <v>1043.52</v>
      </c>
      <c r="D574" s="14">
        <v>984.66</v>
      </c>
      <c r="E574" s="14">
        <v>971.2</v>
      </c>
      <c r="F574" s="14">
        <v>915.67</v>
      </c>
      <c r="G574" s="14">
        <v>906.85</v>
      </c>
      <c r="H574" s="14">
        <v>982.53</v>
      </c>
      <c r="I574" s="14">
        <v>1013.95</v>
      </c>
      <c r="J574" s="14">
        <v>1047.19</v>
      </c>
      <c r="K574" s="14">
        <v>1104.16</v>
      </c>
      <c r="L574" s="14">
        <v>1162.01</v>
      </c>
      <c r="M574" s="14">
        <v>1173.65</v>
      </c>
      <c r="N574" s="14">
        <v>1162.51</v>
      </c>
      <c r="O574" s="14">
        <v>1142.12</v>
      </c>
      <c r="P574" s="14">
        <v>1127.42</v>
      </c>
      <c r="Q574" s="14">
        <v>1120.32</v>
      </c>
      <c r="R574" s="14">
        <v>1109.77</v>
      </c>
      <c r="S574" s="14">
        <v>1100.17</v>
      </c>
      <c r="T574" s="14">
        <v>1131.38</v>
      </c>
      <c r="U574" s="14">
        <v>1235.72</v>
      </c>
      <c r="V574" s="14">
        <v>1308.05</v>
      </c>
      <c r="W574" s="14">
        <v>1278.35</v>
      </c>
      <c r="X574" s="14">
        <v>1206.81</v>
      </c>
      <c r="Y574" s="14">
        <v>1096.96</v>
      </c>
    </row>
    <row r="575" spans="1:25" ht="15.75">
      <c r="A575" s="9">
        <f>A$73</f>
        <v>41708</v>
      </c>
      <c r="B575" s="14">
        <v>1104.81</v>
      </c>
      <c r="C575" s="14">
        <v>994.73</v>
      </c>
      <c r="D575" s="14">
        <v>919.2</v>
      </c>
      <c r="E575" s="14">
        <v>897.44</v>
      </c>
      <c r="F575" s="14">
        <v>894.98</v>
      </c>
      <c r="G575" s="14">
        <v>897.99</v>
      </c>
      <c r="H575" s="14">
        <v>968.1</v>
      </c>
      <c r="I575" s="14">
        <v>1036.09</v>
      </c>
      <c r="J575" s="14">
        <v>1097.39</v>
      </c>
      <c r="K575" s="14">
        <v>1172.28</v>
      </c>
      <c r="L575" s="14">
        <v>1203.85</v>
      </c>
      <c r="M575" s="14">
        <v>1209.42</v>
      </c>
      <c r="N575" s="14">
        <v>1194.32</v>
      </c>
      <c r="O575" s="14">
        <v>1183.4</v>
      </c>
      <c r="P575" s="14">
        <v>1181.59</v>
      </c>
      <c r="Q575" s="14">
        <v>1174.04</v>
      </c>
      <c r="R575" s="14">
        <v>1167.84</v>
      </c>
      <c r="S575" s="14">
        <v>1141.04</v>
      </c>
      <c r="T575" s="14">
        <v>1194.08</v>
      </c>
      <c r="U575" s="14">
        <v>1311.46</v>
      </c>
      <c r="V575" s="14">
        <v>1367.41</v>
      </c>
      <c r="W575" s="14">
        <v>1319.33</v>
      </c>
      <c r="X575" s="14">
        <v>1243.14</v>
      </c>
      <c r="Y575" s="14">
        <v>1171.04</v>
      </c>
    </row>
    <row r="576" spans="1:25" ht="15.75">
      <c r="A576" s="9">
        <f>A$74</f>
        <v>41709</v>
      </c>
      <c r="B576" s="14">
        <v>1035.55</v>
      </c>
      <c r="C576" s="14">
        <v>877.74</v>
      </c>
      <c r="D576" s="14">
        <v>830.86</v>
      </c>
      <c r="E576" s="14">
        <v>814.73</v>
      </c>
      <c r="F576" s="14">
        <v>817.76</v>
      </c>
      <c r="G576" s="14">
        <v>864.86</v>
      </c>
      <c r="H576" s="14">
        <v>1079.93</v>
      </c>
      <c r="I576" s="14">
        <v>1213.17</v>
      </c>
      <c r="J576" s="14">
        <v>1314.37</v>
      </c>
      <c r="K576" s="14">
        <v>1478.99</v>
      </c>
      <c r="L576" s="14">
        <v>1454.27</v>
      </c>
      <c r="M576" s="14">
        <v>1470.04</v>
      </c>
      <c r="N576" s="14">
        <v>1357.38</v>
      </c>
      <c r="O576" s="14">
        <v>1371.98</v>
      </c>
      <c r="P576" s="14">
        <v>1365.99</v>
      </c>
      <c r="Q576" s="14">
        <v>1322.69</v>
      </c>
      <c r="R576" s="14">
        <v>1280.01</v>
      </c>
      <c r="S576" s="14">
        <v>1247.91</v>
      </c>
      <c r="T576" s="14">
        <v>1260.81</v>
      </c>
      <c r="U576" s="14">
        <v>1378.04</v>
      </c>
      <c r="V576" s="14">
        <v>1387.24</v>
      </c>
      <c r="W576" s="14">
        <v>1398.1</v>
      </c>
      <c r="X576" s="14">
        <v>1246.78</v>
      </c>
      <c r="Y576" s="14">
        <v>1175.13</v>
      </c>
    </row>
    <row r="577" spans="1:25" ht="15.75">
      <c r="A577" s="9">
        <f>A$75</f>
        <v>41710</v>
      </c>
      <c r="B577" s="14">
        <v>1022.3</v>
      </c>
      <c r="C577" s="14">
        <v>890.11</v>
      </c>
      <c r="D577" s="14">
        <v>861.84</v>
      </c>
      <c r="E577" s="14">
        <v>862.67</v>
      </c>
      <c r="F577" s="14">
        <v>870.93</v>
      </c>
      <c r="G577" s="14">
        <v>942.23</v>
      </c>
      <c r="H577" s="14">
        <v>1090.3</v>
      </c>
      <c r="I577" s="14">
        <v>1229.04</v>
      </c>
      <c r="J577" s="14">
        <v>1309.44</v>
      </c>
      <c r="K577" s="14">
        <v>1455.78</v>
      </c>
      <c r="L577" s="14">
        <v>1480.15</v>
      </c>
      <c r="M577" s="14">
        <v>1471.62</v>
      </c>
      <c r="N577" s="14">
        <v>1356.75</v>
      </c>
      <c r="O577" s="14">
        <v>1357.96</v>
      </c>
      <c r="P577" s="14">
        <v>1345.36</v>
      </c>
      <c r="Q577" s="14">
        <v>1281.2</v>
      </c>
      <c r="R577" s="14">
        <v>1271.3</v>
      </c>
      <c r="S577" s="14">
        <v>1259.05</v>
      </c>
      <c r="T577" s="14">
        <v>1268.64</v>
      </c>
      <c r="U577" s="14">
        <v>1354.53</v>
      </c>
      <c r="V577" s="14">
        <v>1427.85</v>
      </c>
      <c r="W577" s="14">
        <v>1374.7</v>
      </c>
      <c r="X577" s="14">
        <v>1265.22</v>
      </c>
      <c r="Y577" s="14">
        <v>1183.97</v>
      </c>
    </row>
    <row r="578" spans="1:25" ht="15.75">
      <c r="A578" s="9">
        <f>A$76</f>
        <v>41711</v>
      </c>
      <c r="B578" s="14">
        <v>1004.99</v>
      </c>
      <c r="C578" s="14">
        <v>873.04</v>
      </c>
      <c r="D578" s="14">
        <v>860.46</v>
      </c>
      <c r="E578" s="14">
        <v>859.54</v>
      </c>
      <c r="F578" s="14">
        <v>865.35</v>
      </c>
      <c r="G578" s="14">
        <v>942.97</v>
      </c>
      <c r="H578" s="14">
        <v>1060.38</v>
      </c>
      <c r="I578" s="14">
        <v>1193.82</v>
      </c>
      <c r="J578" s="14">
        <v>1272.01</v>
      </c>
      <c r="K578" s="14">
        <v>1392.07</v>
      </c>
      <c r="L578" s="14">
        <v>1391.19</v>
      </c>
      <c r="M578" s="14">
        <v>1386.51</v>
      </c>
      <c r="N578" s="14">
        <v>1329.18</v>
      </c>
      <c r="O578" s="14">
        <v>1339.79</v>
      </c>
      <c r="P578" s="14">
        <v>1337.02</v>
      </c>
      <c r="Q578" s="14">
        <v>1309.95</v>
      </c>
      <c r="R578" s="14">
        <v>1272.23</v>
      </c>
      <c r="S578" s="14">
        <v>1247.84</v>
      </c>
      <c r="T578" s="14">
        <v>1253.05</v>
      </c>
      <c r="U578" s="14">
        <v>1298.98</v>
      </c>
      <c r="V578" s="14">
        <v>1366.21</v>
      </c>
      <c r="W578" s="14">
        <v>1384.61</v>
      </c>
      <c r="X578" s="14">
        <v>1252.52</v>
      </c>
      <c r="Y578" s="14">
        <v>1161.51</v>
      </c>
    </row>
    <row r="579" spans="1:25" ht="15.75">
      <c r="A579" s="9">
        <f>A$77</f>
        <v>41712</v>
      </c>
      <c r="B579" s="14">
        <v>997.25</v>
      </c>
      <c r="C579" s="14">
        <v>922.79</v>
      </c>
      <c r="D579" s="14">
        <v>896.22</v>
      </c>
      <c r="E579" s="14">
        <v>881.78</v>
      </c>
      <c r="F579" s="14">
        <v>895.24</v>
      </c>
      <c r="G579" s="14">
        <v>934.53</v>
      </c>
      <c r="H579" s="14">
        <v>1041.62</v>
      </c>
      <c r="I579" s="14">
        <v>1203.37</v>
      </c>
      <c r="J579" s="14">
        <v>1296.74</v>
      </c>
      <c r="K579" s="14">
        <v>1415.21</v>
      </c>
      <c r="L579" s="14">
        <v>1402.26</v>
      </c>
      <c r="M579" s="14">
        <v>1369.07</v>
      </c>
      <c r="N579" s="14">
        <v>1359.84</v>
      </c>
      <c r="O579" s="14">
        <v>1314.48</v>
      </c>
      <c r="P579" s="14">
        <v>1303.88</v>
      </c>
      <c r="Q579" s="14">
        <v>1275.7</v>
      </c>
      <c r="R579" s="14">
        <v>1257.68</v>
      </c>
      <c r="S579" s="14">
        <v>1238.82</v>
      </c>
      <c r="T579" s="14">
        <v>1243.05</v>
      </c>
      <c r="U579" s="14">
        <v>1279.43</v>
      </c>
      <c r="V579" s="14">
        <v>1339.22</v>
      </c>
      <c r="W579" s="14">
        <v>1377.33</v>
      </c>
      <c r="X579" s="14">
        <v>1245.72</v>
      </c>
      <c r="Y579" s="14">
        <v>1121.72</v>
      </c>
    </row>
    <row r="580" spans="1:25" ht="15.75">
      <c r="A580" s="9">
        <f>A$78</f>
        <v>41713</v>
      </c>
      <c r="B580" s="14">
        <v>1113.37</v>
      </c>
      <c r="C580" s="14">
        <v>1045.15</v>
      </c>
      <c r="D580" s="14">
        <v>957.44</v>
      </c>
      <c r="E580" s="14">
        <v>944.28</v>
      </c>
      <c r="F580" s="14">
        <v>943.52</v>
      </c>
      <c r="G580" s="14">
        <v>962.1</v>
      </c>
      <c r="H580" s="14">
        <v>994.64</v>
      </c>
      <c r="I580" s="14">
        <v>1054.37</v>
      </c>
      <c r="J580" s="14">
        <v>1102.75</v>
      </c>
      <c r="K580" s="14">
        <v>1200.74</v>
      </c>
      <c r="L580" s="14">
        <v>1240.34</v>
      </c>
      <c r="M580" s="14">
        <v>1236.53</v>
      </c>
      <c r="N580" s="14">
        <v>1204.8</v>
      </c>
      <c r="O580" s="14">
        <v>1189.71</v>
      </c>
      <c r="P580" s="14">
        <v>1154.35</v>
      </c>
      <c r="Q580" s="14">
        <v>1138.85</v>
      </c>
      <c r="R580" s="14">
        <v>1131.36</v>
      </c>
      <c r="S580" s="14">
        <v>1125.68</v>
      </c>
      <c r="T580" s="14">
        <v>1141.27</v>
      </c>
      <c r="U580" s="14">
        <v>1227.71</v>
      </c>
      <c r="V580" s="14">
        <v>1316.26</v>
      </c>
      <c r="W580" s="14">
        <v>1283.68</v>
      </c>
      <c r="X580" s="14">
        <v>1218.17</v>
      </c>
      <c r="Y580" s="14">
        <v>1143.79</v>
      </c>
    </row>
    <row r="581" spans="1:25" ht="15.75">
      <c r="A581" s="9">
        <f>A$79</f>
        <v>41714</v>
      </c>
      <c r="B581" s="14">
        <v>1095.16</v>
      </c>
      <c r="C581" s="14">
        <v>986.36</v>
      </c>
      <c r="D581" s="14">
        <v>902.06</v>
      </c>
      <c r="E581" s="14">
        <v>894.03</v>
      </c>
      <c r="F581" s="14">
        <v>893.55</v>
      </c>
      <c r="G581" s="14">
        <v>902.68</v>
      </c>
      <c r="H581" s="14">
        <v>927.03</v>
      </c>
      <c r="I581" s="14">
        <v>912.28</v>
      </c>
      <c r="J581" s="14">
        <v>1035.33</v>
      </c>
      <c r="K581" s="14">
        <v>1101.67</v>
      </c>
      <c r="L581" s="14">
        <v>1143.7</v>
      </c>
      <c r="M581" s="14">
        <v>1153.56</v>
      </c>
      <c r="N581" s="14">
        <v>1140.86</v>
      </c>
      <c r="O581" s="14">
        <v>1131.99</v>
      </c>
      <c r="P581" s="14">
        <v>1124.94</v>
      </c>
      <c r="Q581" s="14">
        <v>1120.12</v>
      </c>
      <c r="R581" s="14">
        <v>1121.64</v>
      </c>
      <c r="S581" s="14">
        <v>1113.74</v>
      </c>
      <c r="T581" s="14">
        <v>1131.37</v>
      </c>
      <c r="U581" s="14">
        <v>1241.31</v>
      </c>
      <c r="V581" s="14">
        <v>1326.6</v>
      </c>
      <c r="W581" s="14">
        <v>1284.92</v>
      </c>
      <c r="X581" s="14">
        <v>1224.89</v>
      </c>
      <c r="Y581" s="14">
        <v>1150.24</v>
      </c>
    </row>
    <row r="582" spans="1:25" ht="15.75">
      <c r="A582" s="9">
        <f>A$80</f>
        <v>41715</v>
      </c>
      <c r="B582" s="14">
        <v>1078.08</v>
      </c>
      <c r="C582" s="14">
        <v>902</v>
      </c>
      <c r="D582" s="14">
        <v>871.88</v>
      </c>
      <c r="E582" s="14">
        <v>855.44</v>
      </c>
      <c r="F582" s="14">
        <v>855.83</v>
      </c>
      <c r="G582" s="14">
        <v>870.6</v>
      </c>
      <c r="H582" s="14">
        <v>1076.77</v>
      </c>
      <c r="I582" s="14">
        <v>1220.03</v>
      </c>
      <c r="J582" s="14">
        <v>1323.2</v>
      </c>
      <c r="K582" s="14">
        <v>1458.65</v>
      </c>
      <c r="L582" s="14">
        <v>1454.74</v>
      </c>
      <c r="M582" s="14">
        <v>1421.82</v>
      </c>
      <c r="N582" s="14">
        <v>1373.8</v>
      </c>
      <c r="O582" s="14">
        <v>1386.08</v>
      </c>
      <c r="P582" s="14">
        <v>1387.08</v>
      </c>
      <c r="Q582" s="14">
        <v>1346.66</v>
      </c>
      <c r="R582" s="14">
        <v>1283.49</v>
      </c>
      <c r="S582" s="14">
        <v>1255.68</v>
      </c>
      <c r="T582" s="14">
        <v>1271.59</v>
      </c>
      <c r="U582" s="14">
        <v>1337.74</v>
      </c>
      <c r="V582" s="14">
        <v>1392.95</v>
      </c>
      <c r="W582" s="14">
        <v>1410.55</v>
      </c>
      <c r="X582" s="14">
        <v>1262.45</v>
      </c>
      <c r="Y582" s="14">
        <v>1190.01</v>
      </c>
    </row>
    <row r="583" spans="1:25" ht="15.75">
      <c r="A583" s="9">
        <f>A$81</f>
        <v>41716</v>
      </c>
      <c r="B583" s="14">
        <v>1062.55</v>
      </c>
      <c r="C583" s="14">
        <v>906.78</v>
      </c>
      <c r="D583" s="14">
        <v>845.81</v>
      </c>
      <c r="E583" s="14">
        <v>832.71</v>
      </c>
      <c r="F583" s="14">
        <v>846.27</v>
      </c>
      <c r="G583" s="14">
        <v>980.5</v>
      </c>
      <c r="H583" s="14">
        <v>1132.85</v>
      </c>
      <c r="I583" s="14">
        <v>1235.33</v>
      </c>
      <c r="J583" s="14">
        <v>1309.4</v>
      </c>
      <c r="K583" s="14">
        <v>1399.34</v>
      </c>
      <c r="L583" s="14">
        <v>1397.15</v>
      </c>
      <c r="M583" s="14">
        <v>1386.76</v>
      </c>
      <c r="N583" s="14">
        <v>1347.47</v>
      </c>
      <c r="O583" s="14">
        <v>1333.89</v>
      </c>
      <c r="P583" s="14">
        <v>1325.62</v>
      </c>
      <c r="Q583" s="14">
        <v>1297.3</v>
      </c>
      <c r="R583" s="14">
        <v>1270.49</v>
      </c>
      <c r="S583" s="14">
        <v>1257.98</v>
      </c>
      <c r="T583" s="14">
        <v>1249.48</v>
      </c>
      <c r="U583" s="14">
        <v>1282.12</v>
      </c>
      <c r="V583" s="14">
        <v>1345.23</v>
      </c>
      <c r="W583" s="14">
        <v>1371.26</v>
      </c>
      <c r="X583" s="14">
        <v>1259.81</v>
      </c>
      <c r="Y583" s="14">
        <v>1176.8</v>
      </c>
    </row>
    <row r="584" spans="1:25" ht="15.75">
      <c r="A584" s="9">
        <f>A$82</f>
        <v>41717</v>
      </c>
      <c r="B584" s="14">
        <v>1002.08</v>
      </c>
      <c r="C584" s="14">
        <v>849.84</v>
      </c>
      <c r="D584" s="14">
        <v>817.94</v>
      </c>
      <c r="E584" s="14">
        <v>801.46</v>
      </c>
      <c r="F584" s="14">
        <v>811.96</v>
      </c>
      <c r="G584" s="14">
        <v>912.04</v>
      </c>
      <c r="H584" s="14">
        <v>1060.05</v>
      </c>
      <c r="I584" s="14">
        <v>1196.47</v>
      </c>
      <c r="J584" s="14">
        <v>1304.86</v>
      </c>
      <c r="K584" s="14">
        <v>1392.08</v>
      </c>
      <c r="L584" s="14">
        <v>1405.08</v>
      </c>
      <c r="M584" s="14">
        <v>1388.27</v>
      </c>
      <c r="N584" s="14">
        <v>1376.31</v>
      </c>
      <c r="O584" s="14">
        <v>1378.99</v>
      </c>
      <c r="P584" s="14">
        <v>1382.09</v>
      </c>
      <c r="Q584" s="14">
        <v>1367.04</v>
      </c>
      <c r="R584" s="14">
        <v>1314.25</v>
      </c>
      <c r="S584" s="14">
        <v>1281.71</v>
      </c>
      <c r="T584" s="14">
        <v>1288.95</v>
      </c>
      <c r="U584" s="14">
        <v>1352.69</v>
      </c>
      <c r="V584" s="14">
        <v>1385.1</v>
      </c>
      <c r="W584" s="14">
        <v>1398.15</v>
      </c>
      <c r="X584" s="14">
        <v>1266.16</v>
      </c>
      <c r="Y584" s="14">
        <v>1162.69</v>
      </c>
    </row>
    <row r="585" spans="1:25" ht="15.75">
      <c r="A585" s="9">
        <f>A$83</f>
        <v>41718</v>
      </c>
      <c r="B585" s="14">
        <v>923.95</v>
      </c>
      <c r="C585" s="14">
        <v>835.6</v>
      </c>
      <c r="D585" s="14">
        <v>810.35</v>
      </c>
      <c r="E585" s="14">
        <v>792.46</v>
      </c>
      <c r="F585" s="14">
        <v>808.18</v>
      </c>
      <c r="G585" s="14">
        <v>857.42</v>
      </c>
      <c r="H585" s="14">
        <v>924.86</v>
      </c>
      <c r="I585" s="14">
        <v>1173.41</v>
      </c>
      <c r="J585" s="14">
        <v>1280.16</v>
      </c>
      <c r="K585" s="14">
        <v>1390.26</v>
      </c>
      <c r="L585" s="14">
        <v>1402.46</v>
      </c>
      <c r="M585" s="14">
        <v>1399.18</v>
      </c>
      <c r="N585" s="14">
        <v>1379.26</v>
      </c>
      <c r="O585" s="14">
        <v>1379.04</v>
      </c>
      <c r="P585" s="14">
        <v>1386.84</v>
      </c>
      <c r="Q585" s="14">
        <v>1365.63</v>
      </c>
      <c r="R585" s="14">
        <v>1306.44</v>
      </c>
      <c r="S585" s="14">
        <v>1272.53</v>
      </c>
      <c r="T585" s="14">
        <v>1269.44</v>
      </c>
      <c r="U585" s="14">
        <v>1352.6</v>
      </c>
      <c r="V585" s="14">
        <v>1399.35</v>
      </c>
      <c r="W585" s="14">
        <v>1398.36</v>
      </c>
      <c r="X585" s="14">
        <v>1260.66</v>
      </c>
      <c r="Y585" s="14">
        <v>1179.48</v>
      </c>
    </row>
    <row r="586" spans="1:25" ht="15.75">
      <c r="A586" s="9">
        <f>A$84</f>
        <v>41719</v>
      </c>
      <c r="B586" s="14">
        <v>990.87</v>
      </c>
      <c r="C586" s="14">
        <v>851.78</v>
      </c>
      <c r="D586" s="14">
        <v>738.27</v>
      </c>
      <c r="E586" s="14">
        <v>811.05</v>
      </c>
      <c r="F586" s="14">
        <v>849.55</v>
      </c>
      <c r="G586" s="14">
        <v>907.4</v>
      </c>
      <c r="H586" s="14">
        <v>1069.17</v>
      </c>
      <c r="I586" s="14">
        <v>1181.85</v>
      </c>
      <c r="J586" s="14">
        <v>1261.1</v>
      </c>
      <c r="K586" s="14">
        <v>1415.21</v>
      </c>
      <c r="L586" s="14">
        <v>1415.71</v>
      </c>
      <c r="M586" s="14">
        <v>1411.06</v>
      </c>
      <c r="N586" s="14">
        <v>1376.04</v>
      </c>
      <c r="O586" s="14">
        <v>1374.34</v>
      </c>
      <c r="P586" s="14">
        <v>1362.88</v>
      </c>
      <c r="Q586" s="14">
        <v>1291.5</v>
      </c>
      <c r="R586" s="14">
        <v>1251.82</v>
      </c>
      <c r="S586" s="14">
        <v>1242.36</v>
      </c>
      <c r="T586" s="14">
        <v>1228.79</v>
      </c>
      <c r="U586" s="14">
        <v>1259.81</v>
      </c>
      <c r="V586" s="14">
        <v>1337.17</v>
      </c>
      <c r="W586" s="14">
        <v>1405.95</v>
      </c>
      <c r="X586" s="14">
        <v>1246.3</v>
      </c>
      <c r="Y586" s="14">
        <v>1136.91</v>
      </c>
    </row>
    <row r="587" spans="1:25" ht="15.75">
      <c r="A587" s="9">
        <f>A$85</f>
        <v>41720</v>
      </c>
      <c r="B587" s="14">
        <v>1124.95</v>
      </c>
      <c r="C587" s="14">
        <v>1080.42</v>
      </c>
      <c r="D587" s="14">
        <v>1026.6</v>
      </c>
      <c r="E587" s="14">
        <v>964.32</v>
      </c>
      <c r="F587" s="14">
        <v>945.15</v>
      </c>
      <c r="G587" s="14">
        <v>945.66</v>
      </c>
      <c r="H587" s="14">
        <v>919.28</v>
      </c>
      <c r="I587" s="14">
        <v>964.22</v>
      </c>
      <c r="J587" s="14">
        <v>1101.05</v>
      </c>
      <c r="K587" s="14">
        <v>1178.03</v>
      </c>
      <c r="L587" s="14">
        <v>1264.78</v>
      </c>
      <c r="M587" s="14">
        <v>1258.21</v>
      </c>
      <c r="N587" s="14">
        <v>1195.13</v>
      </c>
      <c r="O587" s="14">
        <v>1174.45</v>
      </c>
      <c r="P587" s="14">
        <v>1172.47</v>
      </c>
      <c r="Q587" s="14">
        <v>1164.57</v>
      </c>
      <c r="R587" s="14">
        <v>1159.91</v>
      </c>
      <c r="S587" s="14">
        <v>1143.46</v>
      </c>
      <c r="T587" s="14">
        <v>1143.85</v>
      </c>
      <c r="U587" s="14">
        <v>1218.28</v>
      </c>
      <c r="V587" s="14">
        <v>1376.86</v>
      </c>
      <c r="W587" s="14">
        <v>1260.02</v>
      </c>
      <c r="X587" s="14">
        <v>1185.3</v>
      </c>
      <c r="Y587" s="14">
        <v>1093.71</v>
      </c>
    </row>
    <row r="588" spans="1:25" ht="15.75">
      <c r="A588" s="9">
        <f>A$86</f>
        <v>41721</v>
      </c>
      <c r="B588" s="14">
        <v>1069.01</v>
      </c>
      <c r="C588" s="14">
        <v>951.33</v>
      </c>
      <c r="D588" s="14">
        <v>879.93</v>
      </c>
      <c r="E588" s="14">
        <v>869.14</v>
      </c>
      <c r="F588" s="14">
        <v>870.37</v>
      </c>
      <c r="G588" s="14">
        <v>870.49</v>
      </c>
      <c r="H588" s="14">
        <v>959.15</v>
      </c>
      <c r="I588" s="14">
        <v>921.37</v>
      </c>
      <c r="J588" s="14">
        <v>919.33</v>
      </c>
      <c r="K588" s="14">
        <v>1069.07</v>
      </c>
      <c r="L588" s="14">
        <v>1090.12</v>
      </c>
      <c r="M588" s="14">
        <v>1103.82</v>
      </c>
      <c r="N588" s="14">
        <v>1097.34</v>
      </c>
      <c r="O588" s="14">
        <v>1095.18</v>
      </c>
      <c r="P588" s="14">
        <v>1099.03</v>
      </c>
      <c r="Q588" s="14">
        <v>1092.57</v>
      </c>
      <c r="R588" s="14">
        <v>1087.44</v>
      </c>
      <c r="S588" s="14">
        <v>1082.09</v>
      </c>
      <c r="T588" s="14">
        <v>1083.14</v>
      </c>
      <c r="U588" s="14">
        <v>1189.95</v>
      </c>
      <c r="V588" s="14">
        <v>1373.47</v>
      </c>
      <c r="W588" s="14">
        <v>1260.94</v>
      </c>
      <c r="X588" s="14">
        <v>1164.03</v>
      </c>
      <c r="Y588" s="14">
        <v>1087.51</v>
      </c>
    </row>
    <row r="589" spans="1:25" ht="15.75">
      <c r="A589" s="9">
        <f>A$87</f>
        <v>41722</v>
      </c>
      <c r="B589" s="14">
        <v>1111.21</v>
      </c>
      <c r="C589" s="14">
        <v>986.97</v>
      </c>
      <c r="D589" s="14">
        <v>965.91</v>
      </c>
      <c r="E589" s="14">
        <v>957.59</v>
      </c>
      <c r="F589" s="14">
        <v>954.5</v>
      </c>
      <c r="G589" s="14">
        <v>973.63</v>
      </c>
      <c r="H589" s="14">
        <v>1157.5</v>
      </c>
      <c r="I589" s="14">
        <v>1222.43</v>
      </c>
      <c r="J589" s="14">
        <v>1397.92</v>
      </c>
      <c r="K589" s="14">
        <v>1748.21</v>
      </c>
      <c r="L589" s="14">
        <v>1865.39</v>
      </c>
      <c r="M589" s="14">
        <v>1785.28</v>
      </c>
      <c r="N589" s="14">
        <v>1553.06</v>
      </c>
      <c r="O589" s="14">
        <v>1663.79</v>
      </c>
      <c r="P589" s="14">
        <v>1548.79</v>
      </c>
      <c r="Q589" s="14">
        <v>1423.9</v>
      </c>
      <c r="R589" s="14">
        <v>1382.03</v>
      </c>
      <c r="S589" s="14">
        <v>1325.32</v>
      </c>
      <c r="T589" s="14">
        <v>1317.59</v>
      </c>
      <c r="U589" s="14">
        <v>1379.14</v>
      </c>
      <c r="V589" s="14">
        <v>1732.17</v>
      </c>
      <c r="W589" s="14">
        <v>1800.69</v>
      </c>
      <c r="X589" s="14">
        <v>1338.6</v>
      </c>
      <c r="Y589" s="14">
        <v>1172.33</v>
      </c>
    </row>
    <row r="590" spans="1:25" ht="15.75">
      <c r="A590" s="9">
        <f>A$88</f>
        <v>41723</v>
      </c>
      <c r="B590" s="14">
        <v>998.59</v>
      </c>
      <c r="C590" s="14">
        <v>958.75</v>
      </c>
      <c r="D590" s="14">
        <v>929.86</v>
      </c>
      <c r="E590" s="14">
        <v>928.77</v>
      </c>
      <c r="F590" s="14">
        <v>949.19</v>
      </c>
      <c r="G590" s="14">
        <v>961.31</v>
      </c>
      <c r="H590" s="14">
        <v>924.64</v>
      </c>
      <c r="I590" s="14">
        <v>1026.61</v>
      </c>
      <c r="J590" s="14">
        <v>1189.56</v>
      </c>
      <c r="K590" s="14">
        <v>1355.02</v>
      </c>
      <c r="L590" s="14">
        <v>1379.73</v>
      </c>
      <c r="M590" s="14">
        <v>1372.49</v>
      </c>
      <c r="N590" s="14">
        <v>1311.34</v>
      </c>
      <c r="O590" s="14">
        <v>1313.11</v>
      </c>
      <c r="P590" s="14">
        <v>1307.73</v>
      </c>
      <c r="Q590" s="14">
        <v>1209.55</v>
      </c>
      <c r="R590" s="14">
        <v>1187.13</v>
      </c>
      <c r="S590" s="14">
        <v>1170.84</v>
      </c>
      <c r="T590" s="14">
        <v>1167.75</v>
      </c>
      <c r="U590" s="14">
        <v>1180.45</v>
      </c>
      <c r="V590" s="14">
        <v>1374.44</v>
      </c>
      <c r="W590" s="14">
        <v>1389.02</v>
      </c>
      <c r="X590" s="14">
        <v>1196.21</v>
      </c>
      <c r="Y590" s="14">
        <v>1125.87</v>
      </c>
    </row>
    <row r="591" spans="1:25" ht="15.75">
      <c r="A591" s="9">
        <f>A$89</f>
        <v>41724</v>
      </c>
      <c r="B591" s="14">
        <v>948.1</v>
      </c>
      <c r="C591" s="14">
        <v>884.45</v>
      </c>
      <c r="D591" s="14">
        <v>787.39</v>
      </c>
      <c r="E591" s="14">
        <v>784.02</v>
      </c>
      <c r="F591" s="14">
        <v>807.29</v>
      </c>
      <c r="G591" s="14">
        <v>848.47</v>
      </c>
      <c r="H591" s="14">
        <v>847.78</v>
      </c>
      <c r="I591" s="14">
        <v>1042.69</v>
      </c>
      <c r="J591" s="14">
        <v>1229.76</v>
      </c>
      <c r="K591" s="14">
        <v>1398.88</v>
      </c>
      <c r="L591" s="14">
        <v>1397.75</v>
      </c>
      <c r="M591" s="14">
        <v>1391.47</v>
      </c>
      <c r="N591" s="14">
        <v>1348.07</v>
      </c>
      <c r="O591" s="14">
        <v>1353.71</v>
      </c>
      <c r="P591" s="14">
        <v>1309.1</v>
      </c>
      <c r="Q591" s="14">
        <v>1224.27</v>
      </c>
      <c r="R591" s="14">
        <v>1178.07</v>
      </c>
      <c r="S591" s="14">
        <v>1138.06</v>
      </c>
      <c r="T591" s="14">
        <v>1116.26</v>
      </c>
      <c r="U591" s="14">
        <v>1172.94</v>
      </c>
      <c r="V591" s="14">
        <v>1305.87</v>
      </c>
      <c r="W591" s="14">
        <v>1389.23</v>
      </c>
      <c r="X591" s="14">
        <v>1164.06</v>
      </c>
      <c r="Y591" s="14">
        <v>1062.08</v>
      </c>
    </row>
    <row r="592" spans="1:25" ht="15.75">
      <c r="A592" s="9">
        <f>A$90</f>
        <v>41725</v>
      </c>
      <c r="B592" s="14">
        <v>961.07</v>
      </c>
      <c r="C592" s="14">
        <v>923.12</v>
      </c>
      <c r="D592" s="14">
        <v>875.92</v>
      </c>
      <c r="E592" s="14">
        <v>866.84</v>
      </c>
      <c r="F592" s="14">
        <v>904.96</v>
      </c>
      <c r="G592" s="14">
        <v>928.17</v>
      </c>
      <c r="H592" s="14">
        <v>954.86</v>
      </c>
      <c r="I592" s="14">
        <v>1026.67</v>
      </c>
      <c r="J592" s="14">
        <v>1226.43</v>
      </c>
      <c r="K592" s="14">
        <v>1403.4</v>
      </c>
      <c r="L592" s="14">
        <v>1403.4</v>
      </c>
      <c r="M592" s="14">
        <v>1351.95</v>
      </c>
      <c r="N592" s="14">
        <v>1226.16</v>
      </c>
      <c r="O592" s="14">
        <v>1223.1</v>
      </c>
      <c r="P592" s="14">
        <v>1239.42</v>
      </c>
      <c r="Q592" s="14">
        <v>1203.83</v>
      </c>
      <c r="R592" s="14">
        <v>1146.93</v>
      </c>
      <c r="S592" s="14">
        <v>1115.34</v>
      </c>
      <c r="T592" s="14">
        <v>1074.51</v>
      </c>
      <c r="U592" s="14">
        <v>1180.96</v>
      </c>
      <c r="V592" s="14">
        <v>1327.51</v>
      </c>
      <c r="W592" s="14">
        <v>1365.27</v>
      </c>
      <c r="X592" s="14">
        <v>1157.83</v>
      </c>
      <c r="Y592" s="14">
        <v>1040.36</v>
      </c>
    </row>
    <row r="593" spans="1:25" ht="15.75">
      <c r="A593" s="9">
        <f>A$91</f>
        <v>41726</v>
      </c>
      <c r="B593" s="14">
        <v>919.27</v>
      </c>
      <c r="C593" s="14">
        <v>863.21</v>
      </c>
      <c r="D593" s="14">
        <v>815.3</v>
      </c>
      <c r="E593" s="14">
        <v>811.74</v>
      </c>
      <c r="F593" s="14">
        <v>822.45</v>
      </c>
      <c r="G593" s="14">
        <v>891.4</v>
      </c>
      <c r="H593" s="14">
        <v>914.42</v>
      </c>
      <c r="I593" s="14">
        <v>967.94</v>
      </c>
      <c r="J593" s="14">
        <v>1088.4</v>
      </c>
      <c r="K593" s="14">
        <v>1228.16</v>
      </c>
      <c r="L593" s="14">
        <v>1248.7</v>
      </c>
      <c r="M593" s="14">
        <v>1227.37</v>
      </c>
      <c r="N593" s="14">
        <v>1194.96</v>
      </c>
      <c r="O593" s="14">
        <v>1188.65</v>
      </c>
      <c r="P593" s="14">
        <v>1161.68</v>
      </c>
      <c r="Q593" s="14">
        <v>1096.98</v>
      </c>
      <c r="R593" s="14">
        <v>1076.06</v>
      </c>
      <c r="S593" s="14">
        <v>1041.64</v>
      </c>
      <c r="T593" s="14">
        <v>1045.58</v>
      </c>
      <c r="U593" s="14">
        <v>1065.69</v>
      </c>
      <c r="V593" s="14">
        <v>1203.86</v>
      </c>
      <c r="W593" s="14">
        <v>1280.08</v>
      </c>
      <c r="X593" s="14">
        <v>1115.47</v>
      </c>
      <c r="Y593" s="14">
        <v>954.62</v>
      </c>
    </row>
    <row r="594" spans="1:25" ht="15.75">
      <c r="A594" s="9">
        <f>A$92</f>
        <v>41727</v>
      </c>
      <c r="B594" s="14">
        <v>958.25</v>
      </c>
      <c r="C594" s="14">
        <v>922.01</v>
      </c>
      <c r="D594" s="14">
        <v>798.75</v>
      </c>
      <c r="E594" s="14">
        <v>772.91</v>
      </c>
      <c r="F594" s="14">
        <v>766.03</v>
      </c>
      <c r="G594" s="14">
        <v>808.12</v>
      </c>
      <c r="H594" s="14">
        <v>922.35</v>
      </c>
      <c r="I594" s="14">
        <v>254.59</v>
      </c>
      <c r="J594" s="14">
        <v>835.83</v>
      </c>
      <c r="K594" s="14">
        <v>1023.58</v>
      </c>
      <c r="L594" s="14">
        <v>1102.49</v>
      </c>
      <c r="M594" s="14">
        <v>1122.17</v>
      </c>
      <c r="N594" s="14">
        <v>1064.7</v>
      </c>
      <c r="O594" s="14">
        <v>1040.46</v>
      </c>
      <c r="P594" s="14">
        <v>1035.36</v>
      </c>
      <c r="Q594" s="14">
        <v>1017.5</v>
      </c>
      <c r="R594" s="14">
        <v>1013.84</v>
      </c>
      <c r="S594" s="14">
        <v>1006.19</v>
      </c>
      <c r="T594" s="14">
        <v>1012.1</v>
      </c>
      <c r="U594" s="14">
        <v>1043.43</v>
      </c>
      <c r="V594" s="14">
        <v>1159.33</v>
      </c>
      <c r="W594" s="14">
        <v>1156.07</v>
      </c>
      <c r="X594" s="14">
        <v>1084.02</v>
      </c>
      <c r="Y594" s="14">
        <v>951.12</v>
      </c>
    </row>
    <row r="595" spans="1:25" ht="15.75">
      <c r="A595" s="9">
        <f>A$93</f>
        <v>41728</v>
      </c>
      <c r="B595" s="14">
        <v>966.72</v>
      </c>
      <c r="C595" s="14">
        <v>915.16</v>
      </c>
      <c r="D595" s="14">
        <v>866.14</v>
      </c>
      <c r="E595" s="14">
        <v>852.43</v>
      </c>
      <c r="F595" s="14">
        <v>852.5</v>
      </c>
      <c r="G595" s="14">
        <v>852.72</v>
      </c>
      <c r="H595" s="14">
        <v>843.69</v>
      </c>
      <c r="I595" s="14">
        <v>782.7</v>
      </c>
      <c r="J595" s="14">
        <v>838.2</v>
      </c>
      <c r="K595" s="14">
        <v>884.56</v>
      </c>
      <c r="L595" s="14">
        <v>1043.88</v>
      </c>
      <c r="M595" s="14">
        <v>1052.64</v>
      </c>
      <c r="N595" s="14">
        <v>1055.78</v>
      </c>
      <c r="O595" s="14">
        <v>1039.6</v>
      </c>
      <c r="P595" s="14">
        <v>1038.94</v>
      </c>
      <c r="Q595" s="14">
        <v>1012.85</v>
      </c>
      <c r="R595" s="14">
        <v>999.49</v>
      </c>
      <c r="S595" s="14">
        <v>988.8</v>
      </c>
      <c r="T595" s="14">
        <v>1004.39</v>
      </c>
      <c r="U595" s="14">
        <v>1080.79</v>
      </c>
      <c r="V595" s="14">
        <v>1207.03</v>
      </c>
      <c r="W595" s="14">
        <v>1199.59</v>
      </c>
      <c r="X595" s="14">
        <v>1142.69</v>
      </c>
      <c r="Y595" s="14">
        <v>1020.34</v>
      </c>
    </row>
    <row r="596" spans="1:25" ht="15.75">
      <c r="A596" s="9">
        <f>A$94</f>
        <v>41729</v>
      </c>
      <c r="B596" s="14">
        <v>958.28</v>
      </c>
      <c r="C596" s="14">
        <v>923.87</v>
      </c>
      <c r="D596" s="14">
        <v>849.81</v>
      </c>
      <c r="E596" s="14">
        <v>813.88</v>
      </c>
      <c r="F596" s="14">
        <v>839.54</v>
      </c>
      <c r="G596" s="14">
        <v>899.31</v>
      </c>
      <c r="H596" s="14">
        <v>947.56</v>
      </c>
      <c r="I596" s="14">
        <v>996.01</v>
      </c>
      <c r="J596" s="14">
        <v>1171.33</v>
      </c>
      <c r="K596" s="14">
        <v>1403.18</v>
      </c>
      <c r="L596" s="14">
        <v>1410.19</v>
      </c>
      <c r="M596" s="14">
        <v>1417.81</v>
      </c>
      <c r="N596" s="14">
        <v>1386.51</v>
      </c>
      <c r="O596" s="14">
        <v>1372.55</v>
      </c>
      <c r="P596" s="14">
        <v>1332.42</v>
      </c>
      <c r="Q596" s="14">
        <v>1250.77</v>
      </c>
      <c r="R596" s="14">
        <v>1236.18</v>
      </c>
      <c r="S596" s="14">
        <v>1197.8</v>
      </c>
      <c r="T596" s="14">
        <v>1195.38</v>
      </c>
      <c r="U596" s="14">
        <v>1221.27</v>
      </c>
      <c r="V596" s="14">
        <v>1348.08</v>
      </c>
      <c r="W596" s="14">
        <v>1392.93</v>
      </c>
      <c r="X596" s="14">
        <v>1180.94</v>
      </c>
      <c r="Y596" s="14">
        <v>1023.64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41699</v>
      </c>
      <c r="B600" s="14">
        <v>1189.11</v>
      </c>
      <c r="C600" s="14">
        <v>1141.17</v>
      </c>
      <c r="D600" s="14">
        <v>1100.82</v>
      </c>
      <c r="E600" s="14">
        <v>1053.05</v>
      </c>
      <c r="F600" s="14">
        <v>1071.61</v>
      </c>
      <c r="G600" s="14">
        <v>1078.68</v>
      </c>
      <c r="H600" s="14">
        <v>1089.7</v>
      </c>
      <c r="I600" s="14">
        <v>1140.88</v>
      </c>
      <c r="J600" s="14">
        <v>1234.71</v>
      </c>
      <c r="K600" s="14">
        <v>1301.68</v>
      </c>
      <c r="L600" s="14">
        <v>1337.47</v>
      </c>
      <c r="M600" s="14">
        <v>1343.79</v>
      </c>
      <c r="N600" s="14">
        <v>1311.34</v>
      </c>
      <c r="O600" s="14">
        <v>1300.01</v>
      </c>
      <c r="P600" s="14">
        <v>1271.43</v>
      </c>
      <c r="Q600" s="14">
        <v>1266.13</v>
      </c>
      <c r="R600" s="14">
        <v>1245</v>
      </c>
      <c r="S600" s="14">
        <v>1239.27</v>
      </c>
      <c r="T600" s="14">
        <v>1277.2</v>
      </c>
      <c r="U600" s="14">
        <v>1361.87</v>
      </c>
      <c r="V600" s="14">
        <v>1403.84</v>
      </c>
      <c r="W600" s="14">
        <v>1359.85</v>
      </c>
      <c r="X600" s="14">
        <v>1307.81</v>
      </c>
      <c r="Y600" s="14">
        <v>1208.99</v>
      </c>
    </row>
    <row r="601" spans="1:25" ht="15.75">
      <c r="A601" s="9">
        <f>A$65</f>
        <v>41700</v>
      </c>
      <c r="B601" s="14">
        <v>1129.46</v>
      </c>
      <c r="C601" s="14">
        <v>1023.03</v>
      </c>
      <c r="D601" s="14">
        <v>987.6</v>
      </c>
      <c r="E601" s="14">
        <v>969.18</v>
      </c>
      <c r="F601" s="14">
        <v>963.21</v>
      </c>
      <c r="G601" s="14">
        <v>958.69</v>
      </c>
      <c r="H601" s="14">
        <v>968.15</v>
      </c>
      <c r="I601" s="14">
        <v>963.51</v>
      </c>
      <c r="J601" s="14">
        <v>1003.63</v>
      </c>
      <c r="K601" s="14">
        <v>1142.81</v>
      </c>
      <c r="L601" s="14">
        <v>1200.73</v>
      </c>
      <c r="M601" s="14">
        <v>1227.38</v>
      </c>
      <c r="N601" s="14">
        <v>1219.52</v>
      </c>
      <c r="O601" s="14">
        <v>1204.44</v>
      </c>
      <c r="P601" s="14">
        <v>1199.49</v>
      </c>
      <c r="Q601" s="14">
        <v>1190.8</v>
      </c>
      <c r="R601" s="14">
        <v>1187.05</v>
      </c>
      <c r="S601" s="14">
        <v>1178.76</v>
      </c>
      <c r="T601" s="14">
        <v>1220</v>
      </c>
      <c r="U601" s="14">
        <v>1326.13</v>
      </c>
      <c r="V601" s="14">
        <v>1345.36</v>
      </c>
      <c r="W601" s="14">
        <v>1317.05</v>
      </c>
      <c r="X601" s="14">
        <v>1258.85</v>
      </c>
      <c r="Y601" s="14">
        <v>1157.9</v>
      </c>
    </row>
    <row r="602" spans="1:25" ht="15.75">
      <c r="A602" s="9">
        <f>A$66</f>
        <v>41701</v>
      </c>
      <c r="B602" s="14">
        <v>1065.54</v>
      </c>
      <c r="C602" s="14">
        <v>1012.12</v>
      </c>
      <c r="D602" s="14">
        <v>973.54</v>
      </c>
      <c r="E602" s="14">
        <v>982.42</v>
      </c>
      <c r="F602" s="14">
        <v>985.67</v>
      </c>
      <c r="G602" s="14">
        <v>974.2</v>
      </c>
      <c r="H602" s="14">
        <v>1060.73</v>
      </c>
      <c r="I602" s="14">
        <v>1259.63</v>
      </c>
      <c r="J602" s="14">
        <v>1352.51</v>
      </c>
      <c r="K602" s="14">
        <v>1450.21</v>
      </c>
      <c r="L602" s="14">
        <v>1486.59</v>
      </c>
      <c r="M602" s="14">
        <v>1477.62</v>
      </c>
      <c r="N602" s="14">
        <v>1428.91</v>
      </c>
      <c r="O602" s="14">
        <v>1427.3</v>
      </c>
      <c r="P602" s="14">
        <v>1425.39</v>
      </c>
      <c r="Q602" s="14">
        <v>1383.02</v>
      </c>
      <c r="R602" s="14">
        <v>1339.26</v>
      </c>
      <c r="S602" s="14">
        <v>1312.92</v>
      </c>
      <c r="T602" s="14">
        <v>1312.41</v>
      </c>
      <c r="U602" s="14">
        <v>1413.58</v>
      </c>
      <c r="V602" s="14">
        <v>1484.26</v>
      </c>
      <c r="W602" s="14">
        <v>1435.51</v>
      </c>
      <c r="X602" s="14">
        <v>1294.29</v>
      </c>
      <c r="Y602" s="14">
        <v>1149.11</v>
      </c>
    </row>
    <row r="603" spans="1:25" ht="15.75">
      <c r="A603" s="9">
        <f>A$67</f>
        <v>41702</v>
      </c>
      <c r="B603" s="14">
        <v>1056.59</v>
      </c>
      <c r="C603" s="14">
        <v>984.39</v>
      </c>
      <c r="D603" s="14">
        <v>975.89</v>
      </c>
      <c r="E603" s="14">
        <v>962.12</v>
      </c>
      <c r="F603" s="14">
        <v>971.09</v>
      </c>
      <c r="G603" s="14">
        <v>978.73</v>
      </c>
      <c r="H603" s="14">
        <v>1068.23</v>
      </c>
      <c r="I603" s="14">
        <v>1254.37</v>
      </c>
      <c r="J603" s="14">
        <v>1316.06</v>
      </c>
      <c r="K603" s="14">
        <v>1427.67</v>
      </c>
      <c r="L603" s="14">
        <v>1420.72</v>
      </c>
      <c r="M603" s="14">
        <v>1411.27</v>
      </c>
      <c r="N603" s="14">
        <v>1371.11</v>
      </c>
      <c r="O603" s="14">
        <v>1371.41</v>
      </c>
      <c r="P603" s="14">
        <v>1373.17</v>
      </c>
      <c r="Q603" s="14">
        <v>1331.88</v>
      </c>
      <c r="R603" s="14">
        <v>1303.72</v>
      </c>
      <c r="S603" s="14">
        <v>1295.62</v>
      </c>
      <c r="T603" s="14">
        <v>1293.47</v>
      </c>
      <c r="U603" s="14">
        <v>1362.61</v>
      </c>
      <c r="V603" s="14">
        <v>1434.38</v>
      </c>
      <c r="W603" s="14">
        <v>1403.85</v>
      </c>
      <c r="X603" s="14">
        <v>1277.91</v>
      </c>
      <c r="Y603" s="14">
        <v>1160.86</v>
      </c>
    </row>
    <row r="604" spans="1:25" ht="15.75">
      <c r="A604" s="9">
        <f>A$68</f>
        <v>41703</v>
      </c>
      <c r="B604" s="14">
        <v>1030.54</v>
      </c>
      <c r="C604" s="14">
        <v>977.61</v>
      </c>
      <c r="D604" s="14">
        <v>960.26</v>
      </c>
      <c r="E604" s="14">
        <v>951.88</v>
      </c>
      <c r="F604" s="14">
        <v>961.5</v>
      </c>
      <c r="G604" s="14">
        <v>987.28</v>
      </c>
      <c r="H604" s="14">
        <v>1102.25</v>
      </c>
      <c r="I604" s="14">
        <v>1247.06</v>
      </c>
      <c r="J604" s="14">
        <v>1328.74</v>
      </c>
      <c r="K604" s="14">
        <v>1401.38</v>
      </c>
      <c r="L604" s="14">
        <v>1417.55</v>
      </c>
      <c r="M604" s="14">
        <v>1401.62</v>
      </c>
      <c r="N604" s="14">
        <v>1375.88</v>
      </c>
      <c r="O604" s="14">
        <v>1389.26</v>
      </c>
      <c r="P604" s="14">
        <v>1382.5</v>
      </c>
      <c r="Q604" s="14">
        <v>1349.79</v>
      </c>
      <c r="R604" s="14">
        <v>1320.1</v>
      </c>
      <c r="S604" s="14">
        <v>1299.55</v>
      </c>
      <c r="T604" s="14">
        <v>1304.57</v>
      </c>
      <c r="U604" s="14">
        <v>1399</v>
      </c>
      <c r="V604" s="14">
        <v>1459.49</v>
      </c>
      <c r="W604" s="14">
        <v>1400.48</v>
      </c>
      <c r="X604" s="14">
        <v>1303.19</v>
      </c>
      <c r="Y604" s="14">
        <v>1156.03</v>
      </c>
    </row>
    <row r="605" spans="1:25" ht="15.75">
      <c r="A605" s="9">
        <f>A$69</f>
        <v>41704</v>
      </c>
      <c r="B605" s="14">
        <v>986.59</v>
      </c>
      <c r="C605" s="14">
        <v>941.97</v>
      </c>
      <c r="D605" s="14">
        <v>914.72</v>
      </c>
      <c r="E605" s="14">
        <v>901.95</v>
      </c>
      <c r="F605" s="14">
        <v>927.5</v>
      </c>
      <c r="G605" s="14">
        <v>974.18</v>
      </c>
      <c r="H605" s="14">
        <v>1056.17</v>
      </c>
      <c r="I605" s="14">
        <v>1234.95</v>
      </c>
      <c r="J605" s="14">
        <v>1327.44</v>
      </c>
      <c r="K605" s="14">
        <v>1454.04</v>
      </c>
      <c r="L605" s="14">
        <v>1468.79</v>
      </c>
      <c r="M605" s="14">
        <v>1383.93</v>
      </c>
      <c r="N605" s="14">
        <v>1353.96</v>
      </c>
      <c r="O605" s="14">
        <v>1359.38</v>
      </c>
      <c r="P605" s="14">
        <v>1367.58</v>
      </c>
      <c r="Q605" s="14">
        <v>1342.76</v>
      </c>
      <c r="R605" s="14">
        <v>1305.23</v>
      </c>
      <c r="S605" s="14">
        <v>1298.6</v>
      </c>
      <c r="T605" s="14">
        <v>1316.2</v>
      </c>
      <c r="U605" s="14">
        <v>1418.64</v>
      </c>
      <c r="V605" s="14">
        <v>1419.94</v>
      </c>
      <c r="W605" s="14">
        <v>1386.47</v>
      </c>
      <c r="X605" s="14">
        <v>1310.34</v>
      </c>
      <c r="Y605" s="14">
        <v>1170.07</v>
      </c>
    </row>
    <row r="606" spans="1:25" ht="15.75">
      <c r="A606" s="9">
        <f>A$70</f>
        <v>41705</v>
      </c>
      <c r="B606" s="14">
        <v>1063.78</v>
      </c>
      <c r="C606" s="14">
        <v>1024.02</v>
      </c>
      <c r="D606" s="14">
        <v>993.74</v>
      </c>
      <c r="E606" s="14">
        <v>986.84</v>
      </c>
      <c r="F606" s="14">
        <v>1000.02</v>
      </c>
      <c r="G606" s="14">
        <v>1045.12</v>
      </c>
      <c r="H606" s="14">
        <v>1101.39</v>
      </c>
      <c r="I606" s="14">
        <v>1228.47</v>
      </c>
      <c r="J606" s="14">
        <v>1338.09</v>
      </c>
      <c r="K606" s="14">
        <v>1485.35</v>
      </c>
      <c r="L606" s="14">
        <v>1477.96</v>
      </c>
      <c r="M606" s="14">
        <v>1441.67</v>
      </c>
      <c r="N606" s="14">
        <v>1390.8</v>
      </c>
      <c r="O606" s="14">
        <v>1381.24</v>
      </c>
      <c r="P606" s="14">
        <v>1353.51</v>
      </c>
      <c r="Q606" s="14">
        <v>1301.76</v>
      </c>
      <c r="R606" s="14">
        <v>1287.21</v>
      </c>
      <c r="S606" s="14">
        <v>1270.27</v>
      </c>
      <c r="T606" s="14">
        <v>1275.47</v>
      </c>
      <c r="U606" s="14">
        <v>1367.26</v>
      </c>
      <c r="V606" s="14">
        <v>1474.05</v>
      </c>
      <c r="W606" s="14">
        <v>1410.23</v>
      </c>
      <c r="X606" s="14">
        <v>1292.34</v>
      </c>
      <c r="Y606" s="14">
        <v>1175.05</v>
      </c>
    </row>
    <row r="607" spans="1:25" ht="15.75">
      <c r="A607" s="9">
        <f>A$71</f>
        <v>41706</v>
      </c>
      <c r="B607" s="14">
        <v>1154.49</v>
      </c>
      <c r="C607" s="14">
        <v>1100.66</v>
      </c>
      <c r="D607" s="14">
        <v>1080.75</v>
      </c>
      <c r="E607" s="14">
        <v>1032.04</v>
      </c>
      <c r="F607" s="14">
        <v>975.97</v>
      </c>
      <c r="G607" s="14">
        <v>966.09</v>
      </c>
      <c r="H607" s="14">
        <v>979.99</v>
      </c>
      <c r="I607" s="14">
        <v>1069.55</v>
      </c>
      <c r="J607" s="14">
        <v>1100.43</v>
      </c>
      <c r="K607" s="14">
        <v>1193.41</v>
      </c>
      <c r="L607" s="14">
        <v>1255.95</v>
      </c>
      <c r="M607" s="14">
        <v>1262.52</v>
      </c>
      <c r="N607" s="14">
        <v>1251.88</v>
      </c>
      <c r="O607" s="14">
        <v>1239.38</v>
      </c>
      <c r="P607" s="14">
        <v>1224.66</v>
      </c>
      <c r="Q607" s="14">
        <v>1200.98</v>
      </c>
      <c r="R607" s="14">
        <v>1177.25</v>
      </c>
      <c r="S607" s="14">
        <v>1150.98</v>
      </c>
      <c r="T607" s="14">
        <v>1191.48</v>
      </c>
      <c r="U607" s="14">
        <v>1311.57</v>
      </c>
      <c r="V607" s="14">
        <v>1374.26</v>
      </c>
      <c r="W607" s="14">
        <v>1348.7</v>
      </c>
      <c r="X607" s="14">
        <v>1292.92</v>
      </c>
      <c r="Y607" s="14">
        <v>1158.23</v>
      </c>
    </row>
    <row r="608" spans="1:25" ht="15.75">
      <c r="A608" s="9">
        <f>A$72</f>
        <v>41707</v>
      </c>
      <c r="B608" s="14">
        <v>1169.29</v>
      </c>
      <c r="C608" s="14">
        <v>1121.35</v>
      </c>
      <c r="D608" s="14">
        <v>1062.49</v>
      </c>
      <c r="E608" s="14">
        <v>1049.03</v>
      </c>
      <c r="F608" s="14">
        <v>993.5</v>
      </c>
      <c r="G608" s="14">
        <v>984.68</v>
      </c>
      <c r="H608" s="14">
        <v>1060.36</v>
      </c>
      <c r="I608" s="14">
        <v>1091.78</v>
      </c>
      <c r="J608" s="14">
        <v>1125.02</v>
      </c>
      <c r="K608" s="14">
        <v>1181.99</v>
      </c>
      <c r="L608" s="14">
        <v>1239.84</v>
      </c>
      <c r="M608" s="14">
        <v>1251.48</v>
      </c>
      <c r="N608" s="14">
        <v>1240.34</v>
      </c>
      <c r="O608" s="14">
        <v>1219.95</v>
      </c>
      <c r="P608" s="14">
        <v>1205.25</v>
      </c>
      <c r="Q608" s="14">
        <v>1198.15</v>
      </c>
      <c r="R608" s="14">
        <v>1187.6</v>
      </c>
      <c r="S608" s="14">
        <v>1178</v>
      </c>
      <c r="T608" s="14">
        <v>1209.21</v>
      </c>
      <c r="U608" s="14">
        <v>1313.55</v>
      </c>
      <c r="V608" s="14">
        <v>1385.88</v>
      </c>
      <c r="W608" s="14">
        <v>1356.18</v>
      </c>
      <c r="X608" s="14">
        <v>1284.64</v>
      </c>
      <c r="Y608" s="14">
        <v>1174.79</v>
      </c>
    </row>
    <row r="609" spans="1:25" ht="15.75">
      <c r="A609" s="9">
        <f>A$73</f>
        <v>41708</v>
      </c>
      <c r="B609" s="14">
        <v>1182.64</v>
      </c>
      <c r="C609" s="14">
        <v>1072.56</v>
      </c>
      <c r="D609" s="14">
        <v>997.03</v>
      </c>
      <c r="E609" s="14">
        <v>975.27</v>
      </c>
      <c r="F609" s="14">
        <v>972.81</v>
      </c>
      <c r="G609" s="14">
        <v>975.82</v>
      </c>
      <c r="H609" s="14">
        <v>1045.93</v>
      </c>
      <c r="I609" s="14">
        <v>1113.92</v>
      </c>
      <c r="J609" s="14">
        <v>1175.22</v>
      </c>
      <c r="K609" s="14">
        <v>1250.11</v>
      </c>
      <c r="L609" s="14">
        <v>1281.68</v>
      </c>
      <c r="M609" s="14">
        <v>1287.25</v>
      </c>
      <c r="N609" s="14">
        <v>1272.15</v>
      </c>
      <c r="O609" s="14">
        <v>1261.23</v>
      </c>
      <c r="P609" s="14">
        <v>1259.42</v>
      </c>
      <c r="Q609" s="14">
        <v>1251.87</v>
      </c>
      <c r="R609" s="14">
        <v>1245.67</v>
      </c>
      <c r="S609" s="14">
        <v>1218.87</v>
      </c>
      <c r="T609" s="14">
        <v>1271.91</v>
      </c>
      <c r="U609" s="14">
        <v>1389.29</v>
      </c>
      <c r="V609" s="14">
        <v>1445.24</v>
      </c>
      <c r="W609" s="14">
        <v>1397.16</v>
      </c>
      <c r="X609" s="14">
        <v>1320.97</v>
      </c>
      <c r="Y609" s="14">
        <v>1248.87</v>
      </c>
    </row>
    <row r="610" spans="1:25" ht="15.75">
      <c r="A610" s="9">
        <f>A$74</f>
        <v>41709</v>
      </c>
      <c r="B610" s="14">
        <v>1113.38</v>
      </c>
      <c r="C610" s="14">
        <v>955.57</v>
      </c>
      <c r="D610" s="14">
        <v>908.69</v>
      </c>
      <c r="E610" s="14">
        <v>892.56</v>
      </c>
      <c r="F610" s="14">
        <v>895.59</v>
      </c>
      <c r="G610" s="14">
        <v>942.69</v>
      </c>
      <c r="H610" s="14">
        <v>1157.76</v>
      </c>
      <c r="I610" s="14">
        <v>1291</v>
      </c>
      <c r="J610" s="14">
        <v>1392.2</v>
      </c>
      <c r="K610" s="14">
        <v>1556.82</v>
      </c>
      <c r="L610" s="14">
        <v>1532.1</v>
      </c>
      <c r="M610" s="14">
        <v>1547.87</v>
      </c>
      <c r="N610" s="14">
        <v>1435.21</v>
      </c>
      <c r="O610" s="14">
        <v>1449.81</v>
      </c>
      <c r="P610" s="14">
        <v>1443.82</v>
      </c>
      <c r="Q610" s="14">
        <v>1400.52</v>
      </c>
      <c r="R610" s="14">
        <v>1357.84</v>
      </c>
      <c r="S610" s="14">
        <v>1325.74</v>
      </c>
      <c r="T610" s="14">
        <v>1338.64</v>
      </c>
      <c r="U610" s="14">
        <v>1455.87</v>
      </c>
      <c r="V610" s="14">
        <v>1465.07</v>
      </c>
      <c r="W610" s="14">
        <v>1475.93</v>
      </c>
      <c r="X610" s="14">
        <v>1324.61</v>
      </c>
      <c r="Y610" s="14">
        <v>1252.96</v>
      </c>
    </row>
    <row r="611" spans="1:25" ht="15.75">
      <c r="A611" s="9">
        <f>A$75</f>
        <v>41710</v>
      </c>
      <c r="B611" s="14">
        <v>1100.13</v>
      </c>
      <c r="C611" s="14">
        <v>967.94</v>
      </c>
      <c r="D611" s="14">
        <v>939.67</v>
      </c>
      <c r="E611" s="14">
        <v>940.5</v>
      </c>
      <c r="F611" s="14">
        <v>948.76</v>
      </c>
      <c r="G611" s="14">
        <v>1020.06</v>
      </c>
      <c r="H611" s="14">
        <v>1168.13</v>
      </c>
      <c r="I611" s="14">
        <v>1306.87</v>
      </c>
      <c r="J611" s="14">
        <v>1387.27</v>
      </c>
      <c r="K611" s="14">
        <v>1533.61</v>
      </c>
      <c r="L611" s="14">
        <v>1557.98</v>
      </c>
      <c r="M611" s="14">
        <v>1549.45</v>
      </c>
      <c r="N611" s="14">
        <v>1434.58</v>
      </c>
      <c r="O611" s="14">
        <v>1435.79</v>
      </c>
      <c r="P611" s="14">
        <v>1423.19</v>
      </c>
      <c r="Q611" s="14">
        <v>1359.03</v>
      </c>
      <c r="R611" s="14">
        <v>1349.13</v>
      </c>
      <c r="S611" s="14">
        <v>1336.88</v>
      </c>
      <c r="T611" s="14">
        <v>1346.47</v>
      </c>
      <c r="U611" s="14">
        <v>1432.36</v>
      </c>
      <c r="V611" s="14">
        <v>1505.68</v>
      </c>
      <c r="W611" s="14">
        <v>1452.53</v>
      </c>
      <c r="X611" s="14">
        <v>1343.05</v>
      </c>
      <c r="Y611" s="14">
        <v>1261.8</v>
      </c>
    </row>
    <row r="612" spans="1:25" ht="15.75">
      <c r="A612" s="9">
        <f>A$76</f>
        <v>41711</v>
      </c>
      <c r="B612" s="14">
        <v>1082.82</v>
      </c>
      <c r="C612" s="14">
        <v>950.87</v>
      </c>
      <c r="D612" s="14">
        <v>938.29</v>
      </c>
      <c r="E612" s="14">
        <v>937.37</v>
      </c>
      <c r="F612" s="14">
        <v>943.18</v>
      </c>
      <c r="G612" s="14">
        <v>1020.8</v>
      </c>
      <c r="H612" s="14">
        <v>1138.21</v>
      </c>
      <c r="I612" s="14">
        <v>1271.65</v>
      </c>
      <c r="J612" s="14">
        <v>1349.84</v>
      </c>
      <c r="K612" s="14">
        <v>1469.9</v>
      </c>
      <c r="L612" s="14">
        <v>1469.02</v>
      </c>
      <c r="M612" s="14">
        <v>1464.34</v>
      </c>
      <c r="N612" s="14">
        <v>1407.01</v>
      </c>
      <c r="O612" s="14">
        <v>1417.62</v>
      </c>
      <c r="P612" s="14">
        <v>1414.85</v>
      </c>
      <c r="Q612" s="14">
        <v>1387.78</v>
      </c>
      <c r="R612" s="14">
        <v>1350.06</v>
      </c>
      <c r="S612" s="14">
        <v>1325.67</v>
      </c>
      <c r="T612" s="14">
        <v>1330.88</v>
      </c>
      <c r="U612" s="14">
        <v>1376.81</v>
      </c>
      <c r="V612" s="14">
        <v>1444.04</v>
      </c>
      <c r="W612" s="14">
        <v>1462.44</v>
      </c>
      <c r="X612" s="14">
        <v>1330.35</v>
      </c>
      <c r="Y612" s="14">
        <v>1239.34</v>
      </c>
    </row>
    <row r="613" spans="1:25" ht="15.75">
      <c r="A613" s="9">
        <f>A$77</f>
        <v>41712</v>
      </c>
      <c r="B613" s="14">
        <v>1075.08</v>
      </c>
      <c r="C613" s="14">
        <v>1000.62</v>
      </c>
      <c r="D613" s="14">
        <v>974.05</v>
      </c>
      <c r="E613" s="14">
        <v>959.61</v>
      </c>
      <c r="F613" s="14">
        <v>973.07</v>
      </c>
      <c r="G613" s="14">
        <v>1012.36</v>
      </c>
      <c r="H613" s="14">
        <v>1119.45</v>
      </c>
      <c r="I613" s="14">
        <v>1281.2</v>
      </c>
      <c r="J613" s="14">
        <v>1374.57</v>
      </c>
      <c r="K613" s="14">
        <v>1493.04</v>
      </c>
      <c r="L613" s="14">
        <v>1480.09</v>
      </c>
      <c r="M613" s="14">
        <v>1446.9</v>
      </c>
      <c r="N613" s="14">
        <v>1437.67</v>
      </c>
      <c r="O613" s="14">
        <v>1392.31</v>
      </c>
      <c r="P613" s="14">
        <v>1381.71</v>
      </c>
      <c r="Q613" s="14">
        <v>1353.53</v>
      </c>
      <c r="R613" s="14">
        <v>1335.51</v>
      </c>
      <c r="S613" s="14">
        <v>1316.65</v>
      </c>
      <c r="T613" s="14">
        <v>1320.88</v>
      </c>
      <c r="U613" s="14">
        <v>1357.26</v>
      </c>
      <c r="V613" s="14">
        <v>1417.05</v>
      </c>
      <c r="W613" s="14">
        <v>1455.16</v>
      </c>
      <c r="X613" s="14">
        <v>1323.55</v>
      </c>
      <c r="Y613" s="14">
        <v>1199.55</v>
      </c>
    </row>
    <row r="614" spans="1:25" ht="15.75">
      <c r="A614" s="9">
        <f>A$78</f>
        <v>41713</v>
      </c>
      <c r="B614" s="14">
        <v>1191.2</v>
      </c>
      <c r="C614" s="14">
        <v>1122.98</v>
      </c>
      <c r="D614" s="14">
        <v>1035.27</v>
      </c>
      <c r="E614" s="14">
        <v>1022.11</v>
      </c>
      <c r="F614" s="14">
        <v>1021.35</v>
      </c>
      <c r="G614" s="14">
        <v>1039.93</v>
      </c>
      <c r="H614" s="14">
        <v>1072.47</v>
      </c>
      <c r="I614" s="14">
        <v>1132.2</v>
      </c>
      <c r="J614" s="14">
        <v>1180.58</v>
      </c>
      <c r="K614" s="14">
        <v>1278.57</v>
      </c>
      <c r="L614" s="14">
        <v>1318.17</v>
      </c>
      <c r="M614" s="14">
        <v>1314.36</v>
      </c>
      <c r="N614" s="14">
        <v>1282.63</v>
      </c>
      <c r="O614" s="14">
        <v>1267.54</v>
      </c>
      <c r="P614" s="14">
        <v>1232.18</v>
      </c>
      <c r="Q614" s="14">
        <v>1216.68</v>
      </c>
      <c r="R614" s="14">
        <v>1209.19</v>
      </c>
      <c r="S614" s="14">
        <v>1203.51</v>
      </c>
      <c r="T614" s="14">
        <v>1219.1</v>
      </c>
      <c r="U614" s="14">
        <v>1305.54</v>
      </c>
      <c r="V614" s="14">
        <v>1394.09</v>
      </c>
      <c r="W614" s="14">
        <v>1361.51</v>
      </c>
      <c r="X614" s="14">
        <v>1296</v>
      </c>
      <c r="Y614" s="14">
        <v>1221.62</v>
      </c>
    </row>
    <row r="615" spans="1:25" ht="15.75">
      <c r="A615" s="9">
        <f>A$79</f>
        <v>41714</v>
      </c>
      <c r="B615" s="14">
        <v>1172.99</v>
      </c>
      <c r="C615" s="14">
        <v>1064.19</v>
      </c>
      <c r="D615" s="14">
        <v>979.89</v>
      </c>
      <c r="E615" s="14">
        <v>971.86</v>
      </c>
      <c r="F615" s="14">
        <v>971.38</v>
      </c>
      <c r="G615" s="14">
        <v>980.51</v>
      </c>
      <c r="H615" s="14">
        <v>1004.86</v>
      </c>
      <c r="I615" s="14">
        <v>990.11</v>
      </c>
      <c r="J615" s="14">
        <v>1113.16</v>
      </c>
      <c r="K615" s="14">
        <v>1179.5</v>
      </c>
      <c r="L615" s="14">
        <v>1221.53</v>
      </c>
      <c r="M615" s="14">
        <v>1231.39</v>
      </c>
      <c r="N615" s="14">
        <v>1218.69</v>
      </c>
      <c r="O615" s="14">
        <v>1209.82</v>
      </c>
      <c r="P615" s="14">
        <v>1202.77</v>
      </c>
      <c r="Q615" s="14">
        <v>1197.95</v>
      </c>
      <c r="R615" s="14">
        <v>1199.47</v>
      </c>
      <c r="S615" s="14">
        <v>1191.57</v>
      </c>
      <c r="T615" s="14">
        <v>1209.2</v>
      </c>
      <c r="U615" s="14">
        <v>1319.14</v>
      </c>
      <c r="V615" s="14">
        <v>1404.43</v>
      </c>
      <c r="W615" s="14">
        <v>1362.75</v>
      </c>
      <c r="X615" s="14">
        <v>1302.72</v>
      </c>
      <c r="Y615" s="14">
        <v>1228.07</v>
      </c>
    </row>
    <row r="616" spans="1:25" ht="15.75">
      <c r="A616" s="9">
        <f>A$80</f>
        <v>41715</v>
      </c>
      <c r="B616" s="14">
        <v>1155.91</v>
      </c>
      <c r="C616" s="14">
        <v>979.83</v>
      </c>
      <c r="D616" s="14">
        <v>949.71</v>
      </c>
      <c r="E616" s="14">
        <v>933.27</v>
      </c>
      <c r="F616" s="14">
        <v>933.66</v>
      </c>
      <c r="G616" s="14">
        <v>948.43</v>
      </c>
      <c r="H616" s="14">
        <v>1154.6</v>
      </c>
      <c r="I616" s="14">
        <v>1297.86</v>
      </c>
      <c r="J616" s="14">
        <v>1401.03</v>
      </c>
      <c r="K616" s="14">
        <v>1536.48</v>
      </c>
      <c r="L616" s="14">
        <v>1532.57</v>
      </c>
      <c r="M616" s="14">
        <v>1499.65</v>
      </c>
      <c r="N616" s="14">
        <v>1451.63</v>
      </c>
      <c r="O616" s="14">
        <v>1463.91</v>
      </c>
      <c r="P616" s="14">
        <v>1464.91</v>
      </c>
      <c r="Q616" s="14">
        <v>1424.49</v>
      </c>
      <c r="R616" s="14">
        <v>1361.32</v>
      </c>
      <c r="S616" s="14">
        <v>1333.51</v>
      </c>
      <c r="T616" s="14">
        <v>1349.42</v>
      </c>
      <c r="U616" s="14">
        <v>1415.57</v>
      </c>
      <c r="V616" s="14">
        <v>1470.78</v>
      </c>
      <c r="W616" s="14">
        <v>1488.38</v>
      </c>
      <c r="X616" s="14">
        <v>1340.28</v>
      </c>
      <c r="Y616" s="14">
        <v>1267.84</v>
      </c>
    </row>
    <row r="617" spans="1:25" ht="15.75">
      <c r="A617" s="9">
        <f>A$81</f>
        <v>41716</v>
      </c>
      <c r="B617" s="14">
        <v>1140.38</v>
      </c>
      <c r="C617" s="14">
        <v>984.61</v>
      </c>
      <c r="D617" s="14">
        <v>923.64</v>
      </c>
      <c r="E617" s="14">
        <v>910.54</v>
      </c>
      <c r="F617" s="14">
        <v>924.1</v>
      </c>
      <c r="G617" s="14">
        <v>1058.33</v>
      </c>
      <c r="H617" s="14">
        <v>1210.68</v>
      </c>
      <c r="I617" s="14">
        <v>1313.16</v>
      </c>
      <c r="J617" s="14">
        <v>1387.23</v>
      </c>
      <c r="K617" s="14">
        <v>1477.17</v>
      </c>
      <c r="L617" s="14">
        <v>1474.98</v>
      </c>
      <c r="M617" s="14">
        <v>1464.59</v>
      </c>
      <c r="N617" s="14">
        <v>1425.3</v>
      </c>
      <c r="O617" s="14">
        <v>1411.72</v>
      </c>
      <c r="P617" s="14">
        <v>1403.45</v>
      </c>
      <c r="Q617" s="14">
        <v>1375.13</v>
      </c>
      <c r="R617" s="14">
        <v>1348.32</v>
      </c>
      <c r="S617" s="14">
        <v>1335.81</v>
      </c>
      <c r="T617" s="14">
        <v>1327.31</v>
      </c>
      <c r="U617" s="14">
        <v>1359.95</v>
      </c>
      <c r="V617" s="14">
        <v>1423.06</v>
      </c>
      <c r="W617" s="14">
        <v>1449.09</v>
      </c>
      <c r="X617" s="14">
        <v>1337.64</v>
      </c>
      <c r="Y617" s="14">
        <v>1254.63</v>
      </c>
    </row>
    <row r="618" spans="1:25" ht="15.75">
      <c r="A618" s="9">
        <f>A$82</f>
        <v>41717</v>
      </c>
      <c r="B618" s="14">
        <v>1079.91</v>
      </c>
      <c r="C618" s="14">
        <v>927.67</v>
      </c>
      <c r="D618" s="14">
        <v>895.77</v>
      </c>
      <c r="E618" s="14">
        <v>879.29</v>
      </c>
      <c r="F618" s="14">
        <v>889.79</v>
      </c>
      <c r="G618" s="14">
        <v>989.87</v>
      </c>
      <c r="H618" s="14">
        <v>1137.88</v>
      </c>
      <c r="I618" s="14">
        <v>1274.3</v>
      </c>
      <c r="J618" s="14">
        <v>1382.69</v>
      </c>
      <c r="K618" s="14">
        <v>1469.91</v>
      </c>
      <c r="L618" s="14">
        <v>1482.91</v>
      </c>
      <c r="M618" s="14">
        <v>1466.1</v>
      </c>
      <c r="N618" s="14">
        <v>1454.14</v>
      </c>
      <c r="O618" s="14">
        <v>1456.82</v>
      </c>
      <c r="P618" s="14">
        <v>1459.92</v>
      </c>
      <c r="Q618" s="14">
        <v>1444.87</v>
      </c>
      <c r="R618" s="14">
        <v>1392.08</v>
      </c>
      <c r="S618" s="14">
        <v>1359.54</v>
      </c>
      <c r="T618" s="14">
        <v>1366.78</v>
      </c>
      <c r="U618" s="14">
        <v>1430.52</v>
      </c>
      <c r="V618" s="14">
        <v>1462.93</v>
      </c>
      <c r="W618" s="14">
        <v>1475.98</v>
      </c>
      <c r="X618" s="14">
        <v>1343.99</v>
      </c>
      <c r="Y618" s="14">
        <v>1240.52</v>
      </c>
    </row>
    <row r="619" spans="1:25" ht="15.75">
      <c r="A619" s="9">
        <f>A$83</f>
        <v>41718</v>
      </c>
      <c r="B619" s="14">
        <v>1001.78</v>
      </c>
      <c r="C619" s="14">
        <v>913.43</v>
      </c>
      <c r="D619" s="14">
        <v>888.18</v>
      </c>
      <c r="E619" s="14">
        <v>870.29</v>
      </c>
      <c r="F619" s="14">
        <v>886.01</v>
      </c>
      <c r="G619" s="14">
        <v>935.25</v>
      </c>
      <c r="H619" s="14">
        <v>1002.69</v>
      </c>
      <c r="I619" s="14">
        <v>1251.24</v>
      </c>
      <c r="J619" s="14">
        <v>1357.99</v>
      </c>
      <c r="K619" s="14">
        <v>1468.09</v>
      </c>
      <c r="L619" s="14">
        <v>1480.29</v>
      </c>
      <c r="M619" s="14">
        <v>1477.01</v>
      </c>
      <c r="N619" s="14">
        <v>1457.09</v>
      </c>
      <c r="O619" s="14">
        <v>1456.87</v>
      </c>
      <c r="P619" s="14">
        <v>1464.67</v>
      </c>
      <c r="Q619" s="14">
        <v>1443.46</v>
      </c>
      <c r="R619" s="14">
        <v>1384.27</v>
      </c>
      <c r="S619" s="14">
        <v>1350.36</v>
      </c>
      <c r="T619" s="14">
        <v>1347.27</v>
      </c>
      <c r="U619" s="14">
        <v>1430.43</v>
      </c>
      <c r="V619" s="14">
        <v>1477.18</v>
      </c>
      <c r="W619" s="14">
        <v>1476.19</v>
      </c>
      <c r="X619" s="14">
        <v>1338.49</v>
      </c>
      <c r="Y619" s="14">
        <v>1257.31</v>
      </c>
    </row>
    <row r="620" spans="1:25" ht="15.75">
      <c r="A620" s="9">
        <f>A$84</f>
        <v>41719</v>
      </c>
      <c r="B620" s="14">
        <v>1068.7</v>
      </c>
      <c r="C620" s="14">
        <v>929.61</v>
      </c>
      <c r="D620" s="14">
        <v>816.1</v>
      </c>
      <c r="E620" s="14">
        <v>888.88</v>
      </c>
      <c r="F620" s="14">
        <v>927.38</v>
      </c>
      <c r="G620" s="14">
        <v>985.23</v>
      </c>
      <c r="H620" s="14">
        <v>1147</v>
      </c>
      <c r="I620" s="14">
        <v>1259.68</v>
      </c>
      <c r="J620" s="14">
        <v>1338.93</v>
      </c>
      <c r="K620" s="14">
        <v>1493.04</v>
      </c>
      <c r="L620" s="14">
        <v>1493.54</v>
      </c>
      <c r="M620" s="14">
        <v>1488.89</v>
      </c>
      <c r="N620" s="14">
        <v>1453.87</v>
      </c>
      <c r="O620" s="14">
        <v>1452.17</v>
      </c>
      <c r="P620" s="14">
        <v>1440.71</v>
      </c>
      <c r="Q620" s="14">
        <v>1369.33</v>
      </c>
      <c r="R620" s="14">
        <v>1329.65</v>
      </c>
      <c r="S620" s="14">
        <v>1320.19</v>
      </c>
      <c r="T620" s="14">
        <v>1306.62</v>
      </c>
      <c r="U620" s="14">
        <v>1337.64</v>
      </c>
      <c r="V620" s="14">
        <v>1415</v>
      </c>
      <c r="W620" s="14">
        <v>1483.78</v>
      </c>
      <c r="X620" s="14">
        <v>1324.13</v>
      </c>
      <c r="Y620" s="14">
        <v>1214.74</v>
      </c>
    </row>
    <row r="621" spans="1:25" ht="15.75">
      <c r="A621" s="9">
        <f>A$85</f>
        <v>41720</v>
      </c>
      <c r="B621" s="14">
        <v>1202.78</v>
      </c>
      <c r="C621" s="14">
        <v>1158.25</v>
      </c>
      <c r="D621" s="14">
        <v>1104.43</v>
      </c>
      <c r="E621" s="14">
        <v>1042.15</v>
      </c>
      <c r="F621" s="14">
        <v>1022.98</v>
      </c>
      <c r="G621" s="14">
        <v>1023.49</v>
      </c>
      <c r="H621" s="14">
        <v>997.11</v>
      </c>
      <c r="I621" s="14">
        <v>1042.05</v>
      </c>
      <c r="J621" s="14">
        <v>1178.88</v>
      </c>
      <c r="K621" s="14">
        <v>1255.86</v>
      </c>
      <c r="L621" s="14">
        <v>1342.61</v>
      </c>
      <c r="M621" s="14">
        <v>1336.04</v>
      </c>
      <c r="N621" s="14">
        <v>1272.96</v>
      </c>
      <c r="O621" s="14">
        <v>1252.28</v>
      </c>
      <c r="P621" s="14">
        <v>1250.3</v>
      </c>
      <c r="Q621" s="14">
        <v>1242.4</v>
      </c>
      <c r="R621" s="14">
        <v>1237.74</v>
      </c>
      <c r="S621" s="14">
        <v>1221.29</v>
      </c>
      <c r="T621" s="14">
        <v>1221.68</v>
      </c>
      <c r="U621" s="14">
        <v>1296.11</v>
      </c>
      <c r="V621" s="14">
        <v>1454.69</v>
      </c>
      <c r="W621" s="14">
        <v>1337.85</v>
      </c>
      <c r="X621" s="14">
        <v>1263.13</v>
      </c>
      <c r="Y621" s="14">
        <v>1171.54</v>
      </c>
    </row>
    <row r="622" spans="1:25" ht="15.75">
      <c r="A622" s="9">
        <f>A$86</f>
        <v>41721</v>
      </c>
      <c r="B622" s="14">
        <v>1146.84</v>
      </c>
      <c r="C622" s="14">
        <v>1029.16</v>
      </c>
      <c r="D622" s="14">
        <v>957.76</v>
      </c>
      <c r="E622" s="14">
        <v>946.97</v>
      </c>
      <c r="F622" s="14">
        <v>948.2</v>
      </c>
      <c r="G622" s="14">
        <v>948.32</v>
      </c>
      <c r="H622" s="14">
        <v>1036.98</v>
      </c>
      <c r="I622" s="14">
        <v>999.2</v>
      </c>
      <c r="J622" s="14">
        <v>997.16</v>
      </c>
      <c r="K622" s="14">
        <v>1146.9</v>
      </c>
      <c r="L622" s="14">
        <v>1167.95</v>
      </c>
      <c r="M622" s="14">
        <v>1181.65</v>
      </c>
      <c r="N622" s="14">
        <v>1175.17</v>
      </c>
      <c r="O622" s="14">
        <v>1173.01</v>
      </c>
      <c r="P622" s="14">
        <v>1176.86</v>
      </c>
      <c r="Q622" s="14">
        <v>1170.4</v>
      </c>
      <c r="R622" s="14">
        <v>1165.27</v>
      </c>
      <c r="S622" s="14">
        <v>1159.92</v>
      </c>
      <c r="T622" s="14">
        <v>1160.97</v>
      </c>
      <c r="U622" s="14">
        <v>1267.78</v>
      </c>
      <c r="V622" s="14">
        <v>1451.3</v>
      </c>
      <c r="W622" s="14">
        <v>1338.77</v>
      </c>
      <c r="X622" s="14">
        <v>1241.86</v>
      </c>
      <c r="Y622" s="14">
        <v>1165.34</v>
      </c>
    </row>
    <row r="623" spans="1:25" ht="15.75">
      <c r="A623" s="9">
        <f>A$87</f>
        <v>41722</v>
      </c>
      <c r="B623" s="14">
        <v>1189.04</v>
      </c>
      <c r="C623" s="14">
        <v>1064.8</v>
      </c>
      <c r="D623" s="14">
        <v>1043.74</v>
      </c>
      <c r="E623" s="14">
        <v>1035.42</v>
      </c>
      <c r="F623" s="14">
        <v>1032.33</v>
      </c>
      <c r="G623" s="14">
        <v>1051.46</v>
      </c>
      <c r="H623" s="14">
        <v>1235.33</v>
      </c>
      <c r="I623" s="14">
        <v>1300.26</v>
      </c>
      <c r="J623" s="14">
        <v>1475.75</v>
      </c>
      <c r="K623" s="14">
        <v>1826.04</v>
      </c>
      <c r="L623" s="14">
        <v>1943.22</v>
      </c>
      <c r="M623" s="14">
        <v>1863.11</v>
      </c>
      <c r="N623" s="14">
        <v>1630.89</v>
      </c>
      <c r="O623" s="14">
        <v>1741.62</v>
      </c>
      <c r="P623" s="14">
        <v>1626.62</v>
      </c>
      <c r="Q623" s="14">
        <v>1501.73</v>
      </c>
      <c r="R623" s="14">
        <v>1459.86</v>
      </c>
      <c r="S623" s="14">
        <v>1403.15</v>
      </c>
      <c r="T623" s="14">
        <v>1395.42</v>
      </c>
      <c r="U623" s="14">
        <v>1456.97</v>
      </c>
      <c r="V623" s="14">
        <v>1810</v>
      </c>
      <c r="W623" s="14">
        <v>1878.52</v>
      </c>
      <c r="X623" s="14">
        <v>1416.43</v>
      </c>
      <c r="Y623" s="14">
        <v>1250.16</v>
      </c>
    </row>
    <row r="624" spans="1:25" ht="15.75">
      <c r="A624" s="9">
        <f>A$88</f>
        <v>41723</v>
      </c>
      <c r="B624" s="14">
        <v>1076.42</v>
      </c>
      <c r="C624" s="14">
        <v>1036.58</v>
      </c>
      <c r="D624" s="14">
        <v>1007.69</v>
      </c>
      <c r="E624" s="14">
        <v>1006.6</v>
      </c>
      <c r="F624" s="14">
        <v>1027.02</v>
      </c>
      <c r="G624" s="14">
        <v>1039.14</v>
      </c>
      <c r="H624" s="14">
        <v>1002.47</v>
      </c>
      <c r="I624" s="14">
        <v>1104.44</v>
      </c>
      <c r="J624" s="14">
        <v>1267.39</v>
      </c>
      <c r="K624" s="14">
        <v>1432.85</v>
      </c>
      <c r="L624" s="14">
        <v>1457.56</v>
      </c>
      <c r="M624" s="14">
        <v>1450.32</v>
      </c>
      <c r="N624" s="14">
        <v>1389.17</v>
      </c>
      <c r="O624" s="14">
        <v>1390.94</v>
      </c>
      <c r="P624" s="14">
        <v>1385.56</v>
      </c>
      <c r="Q624" s="14">
        <v>1287.38</v>
      </c>
      <c r="R624" s="14">
        <v>1264.96</v>
      </c>
      <c r="S624" s="14">
        <v>1248.67</v>
      </c>
      <c r="T624" s="14">
        <v>1245.58</v>
      </c>
      <c r="U624" s="14">
        <v>1258.28</v>
      </c>
      <c r="V624" s="14">
        <v>1452.27</v>
      </c>
      <c r="W624" s="14">
        <v>1466.85</v>
      </c>
      <c r="X624" s="14">
        <v>1274.04</v>
      </c>
      <c r="Y624" s="14">
        <v>1203.7</v>
      </c>
    </row>
    <row r="625" spans="1:25" ht="15.75">
      <c r="A625" s="9">
        <f>A$89</f>
        <v>41724</v>
      </c>
      <c r="B625" s="14">
        <v>1025.93</v>
      </c>
      <c r="C625" s="14">
        <v>962.28</v>
      </c>
      <c r="D625" s="14">
        <v>865.22</v>
      </c>
      <c r="E625" s="14">
        <v>861.85</v>
      </c>
      <c r="F625" s="14">
        <v>885.12</v>
      </c>
      <c r="G625" s="14">
        <v>926.3</v>
      </c>
      <c r="H625" s="14">
        <v>925.61</v>
      </c>
      <c r="I625" s="14">
        <v>1120.52</v>
      </c>
      <c r="J625" s="14">
        <v>1307.59</v>
      </c>
      <c r="K625" s="14">
        <v>1476.71</v>
      </c>
      <c r="L625" s="14">
        <v>1475.58</v>
      </c>
      <c r="M625" s="14">
        <v>1469.3</v>
      </c>
      <c r="N625" s="14">
        <v>1425.9</v>
      </c>
      <c r="O625" s="14">
        <v>1431.54</v>
      </c>
      <c r="P625" s="14">
        <v>1386.93</v>
      </c>
      <c r="Q625" s="14">
        <v>1302.1</v>
      </c>
      <c r="R625" s="14">
        <v>1255.9</v>
      </c>
      <c r="S625" s="14">
        <v>1215.89</v>
      </c>
      <c r="T625" s="14">
        <v>1194.09</v>
      </c>
      <c r="U625" s="14">
        <v>1250.77</v>
      </c>
      <c r="V625" s="14">
        <v>1383.7</v>
      </c>
      <c r="W625" s="14">
        <v>1467.06</v>
      </c>
      <c r="X625" s="14">
        <v>1241.89</v>
      </c>
      <c r="Y625" s="14">
        <v>1139.91</v>
      </c>
    </row>
    <row r="626" spans="1:25" ht="15.75">
      <c r="A626" s="9">
        <f>A$90</f>
        <v>41725</v>
      </c>
      <c r="B626" s="14">
        <v>1038.9</v>
      </c>
      <c r="C626" s="14">
        <v>1000.95</v>
      </c>
      <c r="D626" s="14">
        <v>953.75</v>
      </c>
      <c r="E626" s="14">
        <v>944.67</v>
      </c>
      <c r="F626" s="14">
        <v>982.79</v>
      </c>
      <c r="G626" s="14">
        <v>1006</v>
      </c>
      <c r="H626" s="14">
        <v>1032.69</v>
      </c>
      <c r="I626" s="14">
        <v>1104.5</v>
      </c>
      <c r="J626" s="14">
        <v>1304.26</v>
      </c>
      <c r="K626" s="14">
        <v>1481.23</v>
      </c>
      <c r="L626" s="14">
        <v>1481.23</v>
      </c>
      <c r="M626" s="14">
        <v>1429.78</v>
      </c>
      <c r="N626" s="14">
        <v>1303.99</v>
      </c>
      <c r="O626" s="14">
        <v>1300.93</v>
      </c>
      <c r="P626" s="14">
        <v>1317.25</v>
      </c>
      <c r="Q626" s="14">
        <v>1281.66</v>
      </c>
      <c r="R626" s="14">
        <v>1224.76</v>
      </c>
      <c r="S626" s="14">
        <v>1193.17</v>
      </c>
      <c r="T626" s="14">
        <v>1152.34</v>
      </c>
      <c r="U626" s="14">
        <v>1258.79</v>
      </c>
      <c r="V626" s="14">
        <v>1405.34</v>
      </c>
      <c r="W626" s="14">
        <v>1443.1</v>
      </c>
      <c r="X626" s="14">
        <v>1235.66</v>
      </c>
      <c r="Y626" s="14">
        <v>1118.19</v>
      </c>
    </row>
    <row r="627" spans="1:25" ht="15.75">
      <c r="A627" s="9">
        <f>A$91</f>
        <v>41726</v>
      </c>
      <c r="B627" s="14">
        <v>997.1</v>
      </c>
      <c r="C627" s="14">
        <v>941.04</v>
      </c>
      <c r="D627" s="14">
        <v>893.13</v>
      </c>
      <c r="E627" s="14">
        <v>889.57</v>
      </c>
      <c r="F627" s="14">
        <v>900.28</v>
      </c>
      <c r="G627" s="14">
        <v>969.23</v>
      </c>
      <c r="H627" s="14">
        <v>992.25</v>
      </c>
      <c r="I627" s="14">
        <v>1045.77</v>
      </c>
      <c r="J627" s="14">
        <v>1166.23</v>
      </c>
      <c r="K627" s="14">
        <v>1305.99</v>
      </c>
      <c r="L627" s="14">
        <v>1326.53</v>
      </c>
      <c r="M627" s="14">
        <v>1305.2</v>
      </c>
      <c r="N627" s="14">
        <v>1272.79</v>
      </c>
      <c r="O627" s="14">
        <v>1266.48</v>
      </c>
      <c r="P627" s="14">
        <v>1239.51</v>
      </c>
      <c r="Q627" s="14">
        <v>1174.81</v>
      </c>
      <c r="R627" s="14">
        <v>1153.89</v>
      </c>
      <c r="S627" s="14">
        <v>1119.47</v>
      </c>
      <c r="T627" s="14">
        <v>1123.41</v>
      </c>
      <c r="U627" s="14">
        <v>1143.52</v>
      </c>
      <c r="V627" s="14">
        <v>1281.69</v>
      </c>
      <c r="W627" s="14">
        <v>1357.91</v>
      </c>
      <c r="X627" s="14">
        <v>1193.3</v>
      </c>
      <c r="Y627" s="14">
        <v>1032.45</v>
      </c>
    </row>
    <row r="628" spans="1:25" ht="15.75">
      <c r="A628" s="9">
        <f>A$92</f>
        <v>41727</v>
      </c>
      <c r="B628" s="14">
        <v>1036.08</v>
      </c>
      <c r="C628" s="14">
        <v>999.84</v>
      </c>
      <c r="D628" s="14">
        <v>876.58</v>
      </c>
      <c r="E628" s="14">
        <v>850.74</v>
      </c>
      <c r="F628" s="14">
        <v>843.86</v>
      </c>
      <c r="G628" s="14">
        <v>885.95</v>
      </c>
      <c r="H628" s="14">
        <v>1000.18</v>
      </c>
      <c r="I628" s="14">
        <v>332.42</v>
      </c>
      <c r="J628" s="14">
        <v>913.66</v>
      </c>
      <c r="K628" s="14">
        <v>1101.41</v>
      </c>
      <c r="L628" s="14">
        <v>1180.32</v>
      </c>
      <c r="M628" s="14">
        <v>1200</v>
      </c>
      <c r="N628" s="14">
        <v>1142.53</v>
      </c>
      <c r="O628" s="14">
        <v>1118.29</v>
      </c>
      <c r="P628" s="14">
        <v>1113.19</v>
      </c>
      <c r="Q628" s="14">
        <v>1095.33</v>
      </c>
      <c r="R628" s="14">
        <v>1091.67</v>
      </c>
      <c r="S628" s="14">
        <v>1084.02</v>
      </c>
      <c r="T628" s="14">
        <v>1089.93</v>
      </c>
      <c r="U628" s="14">
        <v>1121.26</v>
      </c>
      <c r="V628" s="14">
        <v>1237.16</v>
      </c>
      <c r="W628" s="14">
        <v>1233.9</v>
      </c>
      <c r="X628" s="14">
        <v>1161.85</v>
      </c>
      <c r="Y628" s="14">
        <v>1028.95</v>
      </c>
    </row>
    <row r="629" spans="1:25" ht="15.75">
      <c r="A629" s="9">
        <f>A$93</f>
        <v>41728</v>
      </c>
      <c r="B629" s="14">
        <v>1044.55</v>
      </c>
      <c r="C629" s="14">
        <v>992.99</v>
      </c>
      <c r="D629" s="14">
        <v>943.97</v>
      </c>
      <c r="E629" s="14">
        <v>930.26</v>
      </c>
      <c r="F629" s="14">
        <v>930.33</v>
      </c>
      <c r="G629" s="14">
        <v>930.55</v>
      </c>
      <c r="H629" s="14">
        <v>921.52</v>
      </c>
      <c r="I629" s="14">
        <v>860.53</v>
      </c>
      <c r="J629" s="14">
        <v>916.03</v>
      </c>
      <c r="K629" s="14">
        <v>962.39</v>
      </c>
      <c r="L629" s="14">
        <v>1121.71</v>
      </c>
      <c r="M629" s="14">
        <v>1130.47</v>
      </c>
      <c r="N629" s="14">
        <v>1133.61</v>
      </c>
      <c r="O629" s="14">
        <v>1117.43</v>
      </c>
      <c r="P629" s="14">
        <v>1116.77</v>
      </c>
      <c r="Q629" s="14">
        <v>1090.68</v>
      </c>
      <c r="R629" s="14">
        <v>1077.32</v>
      </c>
      <c r="S629" s="14">
        <v>1066.63</v>
      </c>
      <c r="T629" s="14">
        <v>1082.22</v>
      </c>
      <c r="U629" s="14">
        <v>1158.62</v>
      </c>
      <c r="V629" s="14">
        <v>1284.86</v>
      </c>
      <c r="W629" s="14">
        <v>1277.42</v>
      </c>
      <c r="X629" s="14">
        <v>1220.52</v>
      </c>
      <c r="Y629" s="14">
        <v>1098.17</v>
      </c>
    </row>
    <row r="630" spans="1:25" ht="15.75">
      <c r="A630" s="9">
        <f>A$94</f>
        <v>41729</v>
      </c>
      <c r="B630" s="14">
        <v>1036.11</v>
      </c>
      <c r="C630" s="14">
        <v>1001.7</v>
      </c>
      <c r="D630" s="14">
        <v>927.64</v>
      </c>
      <c r="E630" s="14">
        <v>891.71</v>
      </c>
      <c r="F630" s="14">
        <v>917.37</v>
      </c>
      <c r="G630" s="14">
        <v>977.14</v>
      </c>
      <c r="H630" s="14">
        <v>1025.39</v>
      </c>
      <c r="I630" s="14">
        <v>1073.84</v>
      </c>
      <c r="J630" s="14">
        <v>1249.16</v>
      </c>
      <c r="K630" s="14">
        <v>1481.01</v>
      </c>
      <c r="L630" s="14">
        <v>1488.02</v>
      </c>
      <c r="M630" s="14">
        <v>1495.64</v>
      </c>
      <c r="N630" s="14">
        <v>1464.34</v>
      </c>
      <c r="O630" s="14">
        <v>1450.38</v>
      </c>
      <c r="P630" s="14">
        <v>1410.25</v>
      </c>
      <c r="Q630" s="14">
        <v>1328.6</v>
      </c>
      <c r="R630" s="14">
        <v>1314.01</v>
      </c>
      <c r="S630" s="14">
        <v>1275.63</v>
      </c>
      <c r="T630" s="14">
        <v>1273.21</v>
      </c>
      <c r="U630" s="14">
        <v>1299.1</v>
      </c>
      <c r="V630" s="14">
        <v>1425.91</v>
      </c>
      <c r="W630" s="14">
        <v>1470.76</v>
      </c>
      <c r="X630" s="14">
        <v>1258.77</v>
      </c>
      <c r="Y630" s="14">
        <v>1101.47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41699</v>
      </c>
      <c r="B634" s="14">
        <v>1287.73</v>
      </c>
      <c r="C634" s="14">
        <v>1239.79</v>
      </c>
      <c r="D634" s="14">
        <v>1199.44</v>
      </c>
      <c r="E634" s="14">
        <v>1151.67</v>
      </c>
      <c r="F634" s="14">
        <v>1170.23</v>
      </c>
      <c r="G634" s="14">
        <v>1177.3</v>
      </c>
      <c r="H634" s="14">
        <v>1188.32</v>
      </c>
      <c r="I634" s="14">
        <v>1239.5</v>
      </c>
      <c r="J634" s="14">
        <v>1333.33</v>
      </c>
      <c r="K634" s="14">
        <v>1400.3</v>
      </c>
      <c r="L634" s="14">
        <v>1436.09</v>
      </c>
      <c r="M634" s="14">
        <v>1442.41</v>
      </c>
      <c r="N634" s="14">
        <v>1409.96</v>
      </c>
      <c r="O634" s="14">
        <v>1398.63</v>
      </c>
      <c r="P634" s="14">
        <v>1370.05</v>
      </c>
      <c r="Q634" s="14">
        <v>1364.75</v>
      </c>
      <c r="R634" s="14">
        <v>1343.62</v>
      </c>
      <c r="S634" s="14">
        <v>1337.89</v>
      </c>
      <c r="T634" s="14">
        <v>1375.82</v>
      </c>
      <c r="U634" s="14">
        <v>1460.49</v>
      </c>
      <c r="V634" s="14">
        <v>1502.46</v>
      </c>
      <c r="W634" s="14">
        <v>1458.47</v>
      </c>
      <c r="X634" s="14">
        <v>1406.43</v>
      </c>
      <c r="Y634" s="14">
        <v>1307.61</v>
      </c>
    </row>
    <row r="635" spans="1:25" ht="15.75">
      <c r="A635" s="9">
        <f>A$65</f>
        <v>41700</v>
      </c>
      <c r="B635" s="14">
        <v>1228.08</v>
      </c>
      <c r="C635" s="14">
        <v>1121.65</v>
      </c>
      <c r="D635" s="14">
        <v>1086.22</v>
      </c>
      <c r="E635" s="14">
        <v>1067.8</v>
      </c>
      <c r="F635" s="14">
        <v>1061.83</v>
      </c>
      <c r="G635" s="14">
        <v>1057.31</v>
      </c>
      <c r="H635" s="14">
        <v>1066.77</v>
      </c>
      <c r="I635" s="14">
        <v>1062.13</v>
      </c>
      <c r="J635" s="14">
        <v>1102.25</v>
      </c>
      <c r="K635" s="14">
        <v>1241.43</v>
      </c>
      <c r="L635" s="14">
        <v>1299.35</v>
      </c>
      <c r="M635" s="14">
        <v>1326</v>
      </c>
      <c r="N635" s="14">
        <v>1318.14</v>
      </c>
      <c r="O635" s="14">
        <v>1303.06</v>
      </c>
      <c r="P635" s="14">
        <v>1298.11</v>
      </c>
      <c r="Q635" s="14">
        <v>1289.42</v>
      </c>
      <c r="R635" s="14">
        <v>1285.67</v>
      </c>
      <c r="S635" s="14">
        <v>1277.38</v>
      </c>
      <c r="T635" s="14">
        <v>1318.62</v>
      </c>
      <c r="U635" s="14">
        <v>1424.75</v>
      </c>
      <c r="V635" s="14">
        <v>1443.98</v>
      </c>
      <c r="W635" s="14">
        <v>1415.67</v>
      </c>
      <c r="X635" s="14">
        <v>1357.47</v>
      </c>
      <c r="Y635" s="14">
        <v>1256.52</v>
      </c>
    </row>
    <row r="636" spans="1:25" ht="15.75">
      <c r="A636" s="9">
        <f>A$66</f>
        <v>41701</v>
      </c>
      <c r="B636" s="14">
        <v>1164.16</v>
      </c>
      <c r="C636" s="14">
        <v>1110.74</v>
      </c>
      <c r="D636" s="14">
        <v>1072.16</v>
      </c>
      <c r="E636" s="14">
        <v>1081.04</v>
      </c>
      <c r="F636" s="14">
        <v>1084.29</v>
      </c>
      <c r="G636" s="14">
        <v>1072.82</v>
      </c>
      <c r="H636" s="14">
        <v>1159.35</v>
      </c>
      <c r="I636" s="14">
        <v>1358.25</v>
      </c>
      <c r="J636" s="14">
        <v>1451.13</v>
      </c>
      <c r="K636" s="14">
        <v>1548.83</v>
      </c>
      <c r="L636" s="14">
        <v>1585.21</v>
      </c>
      <c r="M636" s="14">
        <v>1576.24</v>
      </c>
      <c r="N636" s="14">
        <v>1527.53</v>
      </c>
      <c r="O636" s="14">
        <v>1525.92</v>
      </c>
      <c r="P636" s="14">
        <v>1524.01</v>
      </c>
      <c r="Q636" s="14">
        <v>1481.64</v>
      </c>
      <c r="R636" s="14">
        <v>1437.88</v>
      </c>
      <c r="S636" s="14">
        <v>1411.54</v>
      </c>
      <c r="T636" s="14">
        <v>1411.03</v>
      </c>
      <c r="U636" s="14">
        <v>1512.2</v>
      </c>
      <c r="V636" s="14">
        <v>1582.88</v>
      </c>
      <c r="W636" s="14">
        <v>1534.13</v>
      </c>
      <c r="X636" s="14">
        <v>1392.91</v>
      </c>
      <c r="Y636" s="14">
        <v>1247.73</v>
      </c>
    </row>
    <row r="637" spans="1:25" ht="15.75">
      <c r="A637" s="9">
        <f>A$67</f>
        <v>41702</v>
      </c>
      <c r="B637" s="14">
        <v>1155.21</v>
      </c>
      <c r="C637" s="14">
        <v>1083.01</v>
      </c>
      <c r="D637" s="14">
        <v>1074.51</v>
      </c>
      <c r="E637" s="14">
        <v>1060.74</v>
      </c>
      <c r="F637" s="14">
        <v>1069.71</v>
      </c>
      <c r="G637" s="14">
        <v>1077.35</v>
      </c>
      <c r="H637" s="14">
        <v>1166.85</v>
      </c>
      <c r="I637" s="14">
        <v>1352.99</v>
      </c>
      <c r="J637" s="14">
        <v>1414.68</v>
      </c>
      <c r="K637" s="14">
        <v>1526.29</v>
      </c>
      <c r="L637" s="14">
        <v>1519.34</v>
      </c>
      <c r="M637" s="14">
        <v>1509.89</v>
      </c>
      <c r="N637" s="14">
        <v>1469.73</v>
      </c>
      <c r="O637" s="14">
        <v>1470.03</v>
      </c>
      <c r="P637" s="14">
        <v>1471.79</v>
      </c>
      <c r="Q637" s="14">
        <v>1430.5</v>
      </c>
      <c r="R637" s="14">
        <v>1402.34</v>
      </c>
      <c r="S637" s="14">
        <v>1394.24</v>
      </c>
      <c r="T637" s="14">
        <v>1392.09</v>
      </c>
      <c r="U637" s="14">
        <v>1461.23</v>
      </c>
      <c r="V637" s="14">
        <v>1533</v>
      </c>
      <c r="W637" s="14">
        <v>1502.47</v>
      </c>
      <c r="X637" s="14">
        <v>1376.53</v>
      </c>
      <c r="Y637" s="14">
        <v>1259.48</v>
      </c>
    </row>
    <row r="638" spans="1:25" ht="15.75">
      <c r="A638" s="9">
        <f>A$68</f>
        <v>41703</v>
      </c>
      <c r="B638" s="14">
        <v>1129.16</v>
      </c>
      <c r="C638" s="14">
        <v>1076.23</v>
      </c>
      <c r="D638" s="14">
        <v>1058.88</v>
      </c>
      <c r="E638" s="14">
        <v>1050.5</v>
      </c>
      <c r="F638" s="14">
        <v>1060.12</v>
      </c>
      <c r="G638" s="14">
        <v>1085.9</v>
      </c>
      <c r="H638" s="14">
        <v>1200.87</v>
      </c>
      <c r="I638" s="14">
        <v>1345.68</v>
      </c>
      <c r="J638" s="14">
        <v>1427.36</v>
      </c>
      <c r="K638" s="14">
        <v>1500</v>
      </c>
      <c r="L638" s="14">
        <v>1516.17</v>
      </c>
      <c r="M638" s="14">
        <v>1500.24</v>
      </c>
      <c r="N638" s="14">
        <v>1474.5</v>
      </c>
      <c r="O638" s="14">
        <v>1487.88</v>
      </c>
      <c r="P638" s="14">
        <v>1481.12</v>
      </c>
      <c r="Q638" s="14">
        <v>1448.41</v>
      </c>
      <c r="R638" s="14">
        <v>1418.72</v>
      </c>
      <c r="S638" s="14">
        <v>1398.17</v>
      </c>
      <c r="T638" s="14">
        <v>1403.19</v>
      </c>
      <c r="U638" s="14">
        <v>1497.62</v>
      </c>
      <c r="V638" s="14">
        <v>1558.11</v>
      </c>
      <c r="W638" s="14">
        <v>1499.1</v>
      </c>
      <c r="X638" s="14">
        <v>1401.81</v>
      </c>
      <c r="Y638" s="14">
        <v>1254.65</v>
      </c>
    </row>
    <row r="639" spans="1:25" ht="15.75">
      <c r="A639" s="9">
        <f>A$69</f>
        <v>41704</v>
      </c>
      <c r="B639" s="14">
        <v>1085.21</v>
      </c>
      <c r="C639" s="14">
        <v>1040.59</v>
      </c>
      <c r="D639" s="14">
        <v>1013.34</v>
      </c>
      <c r="E639" s="14">
        <v>1000.57</v>
      </c>
      <c r="F639" s="14">
        <v>1026.12</v>
      </c>
      <c r="G639" s="14">
        <v>1072.8</v>
      </c>
      <c r="H639" s="14">
        <v>1154.79</v>
      </c>
      <c r="I639" s="14">
        <v>1333.57</v>
      </c>
      <c r="J639" s="14">
        <v>1426.06</v>
      </c>
      <c r="K639" s="14">
        <v>1552.66</v>
      </c>
      <c r="L639" s="14">
        <v>1567.41</v>
      </c>
      <c r="M639" s="14">
        <v>1482.55</v>
      </c>
      <c r="N639" s="14">
        <v>1452.58</v>
      </c>
      <c r="O639" s="14">
        <v>1458</v>
      </c>
      <c r="P639" s="14">
        <v>1466.2</v>
      </c>
      <c r="Q639" s="14">
        <v>1441.38</v>
      </c>
      <c r="R639" s="14">
        <v>1403.85</v>
      </c>
      <c r="S639" s="14">
        <v>1397.22</v>
      </c>
      <c r="T639" s="14">
        <v>1414.82</v>
      </c>
      <c r="U639" s="14">
        <v>1517.26</v>
      </c>
      <c r="V639" s="14">
        <v>1518.56</v>
      </c>
      <c r="W639" s="14">
        <v>1485.09</v>
      </c>
      <c r="X639" s="14">
        <v>1408.96</v>
      </c>
      <c r="Y639" s="14">
        <v>1268.69</v>
      </c>
    </row>
    <row r="640" spans="1:25" ht="15.75">
      <c r="A640" s="9">
        <f>A$70</f>
        <v>41705</v>
      </c>
      <c r="B640" s="14">
        <v>1162.4</v>
      </c>
      <c r="C640" s="14">
        <v>1122.64</v>
      </c>
      <c r="D640" s="14">
        <v>1092.36</v>
      </c>
      <c r="E640" s="14">
        <v>1085.46</v>
      </c>
      <c r="F640" s="14">
        <v>1098.64</v>
      </c>
      <c r="G640" s="14">
        <v>1143.74</v>
      </c>
      <c r="H640" s="14">
        <v>1200.01</v>
      </c>
      <c r="I640" s="14">
        <v>1327.09</v>
      </c>
      <c r="J640" s="14">
        <v>1436.71</v>
      </c>
      <c r="K640" s="14">
        <v>1583.97</v>
      </c>
      <c r="L640" s="14">
        <v>1576.58</v>
      </c>
      <c r="M640" s="14">
        <v>1540.29</v>
      </c>
      <c r="N640" s="14">
        <v>1489.42</v>
      </c>
      <c r="O640" s="14">
        <v>1479.86</v>
      </c>
      <c r="P640" s="14">
        <v>1452.13</v>
      </c>
      <c r="Q640" s="14">
        <v>1400.38</v>
      </c>
      <c r="R640" s="14">
        <v>1385.83</v>
      </c>
      <c r="S640" s="14">
        <v>1368.89</v>
      </c>
      <c r="T640" s="14">
        <v>1374.09</v>
      </c>
      <c r="U640" s="14">
        <v>1465.88</v>
      </c>
      <c r="V640" s="14">
        <v>1572.67</v>
      </c>
      <c r="W640" s="14">
        <v>1508.85</v>
      </c>
      <c r="X640" s="14">
        <v>1390.96</v>
      </c>
      <c r="Y640" s="14">
        <v>1273.67</v>
      </c>
    </row>
    <row r="641" spans="1:25" ht="15.75">
      <c r="A641" s="9">
        <f>A$71</f>
        <v>41706</v>
      </c>
      <c r="B641" s="14">
        <v>1253.11</v>
      </c>
      <c r="C641" s="14">
        <v>1199.28</v>
      </c>
      <c r="D641" s="14">
        <v>1179.37</v>
      </c>
      <c r="E641" s="14">
        <v>1130.66</v>
      </c>
      <c r="F641" s="14">
        <v>1074.59</v>
      </c>
      <c r="G641" s="14">
        <v>1064.71</v>
      </c>
      <c r="H641" s="14">
        <v>1078.61</v>
      </c>
      <c r="I641" s="14">
        <v>1168.17</v>
      </c>
      <c r="J641" s="14">
        <v>1199.05</v>
      </c>
      <c r="K641" s="14">
        <v>1292.03</v>
      </c>
      <c r="L641" s="14">
        <v>1354.57</v>
      </c>
      <c r="M641" s="14">
        <v>1361.14</v>
      </c>
      <c r="N641" s="14">
        <v>1350.5</v>
      </c>
      <c r="O641" s="14">
        <v>1338</v>
      </c>
      <c r="P641" s="14">
        <v>1323.28</v>
      </c>
      <c r="Q641" s="14">
        <v>1299.6</v>
      </c>
      <c r="R641" s="14">
        <v>1275.87</v>
      </c>
      <c r="S641" s="14">
        <v>1249.6</v>
      </c>
      <c r="T641" s="14">
        <v>1290.1</v>
      </c>
      <c r="U641" s="14">
        <v>1410.19</v>
      </c>
      <c r="V641" s="14">
        <v>1472.88</v>
      </c>
      <c r="W641" s="14">
        <v>1447.32</v>
      </c>
      <c r="X641" s="14">
        <v>1391.54</v>
      </c>
      <c r="Y641" s="14">
        <v>1256.85</v>
      </c>
    </row>
    <row r="642" spans="1:25" ht="15.75">
      <c r="A642" s="9">
        <f>A$72</f>
        <v>41707</v>
      </c>
      <c r="B642" s="14">
        <v>1267.91</v>
      </c>
      <c r="C642" s="14">
        <v>1219.97</v>
      </c>
      <c r="D642" s="14">
        <v>1161.11</v>
      </c>
      <c r="E642" s="14">
        <v>1147.65</v>
      </c>
      <c r="F642" s="14">
        <v>1092.12</v>
      </c>
      <c r="G642" s="14">
        <v>1083.3</v>
      </c>
      <c r="H642" s="14">
        <v>1158.98</v>
      </c>
      <c r="I642" s="14">
        <v>1190.4</v>
      </c>
      <c r="J642" s="14">
        <v>1223.64</v>
      </c>
      <c r="K642" s="14">
        <v>1280.61</v>
      </c>
      <c r="L642" s="14">
        <v>1338.46</v>
      </c>
      <c r="M642" s="14">
        <v>1350.1</v>
      </c>
      <c r="N642" s="14">
        <v>1338.96</v>
      </c>
      <c r="O642" s="14">
        <v>1318.57</v>
      </c>
      <c r="P642" s="14">
        <v>1303.87</v>
      </c>
      <c r="Q642" s="14">
        <v>1296.77</v>
      </c>
      <c r="R642" s="14">
        <v>1286.22</v>
      </c>
      <c r="S642" s="14">
        <v>1276.62</v>
      </c>
      <c r="T642" s="14">
        <v>1307.83</v>
      </c>
      <c r="U642" s="14">
        <v>1412.17</v>
      </c>
      <c r="V642" s="14">
        <v>1484.5</v>
      </c>
      <c r="W642" s="14">
        <v>1454.8</v>
      </c>
      <c r="X642" s="14">
        <v>1383.26</v>
      </c>
      <c r="Y642" s="14">
        <v>1273.41</v>
      </c>
    </row>
    <row r="643" spans="1:25" ht="15.75">
      <c r="A643" s="9">
        <f>A$73</f>
        <v>41708</v>
      </c>
      <c r="B643" s="14">
        <v>1281.26</v>
      </c>
      <c r="C643" s="14">
        <v>1171.18</v>
      </c>
      <c r="D643" s="14">
        <v>1095.65</v>
      </c>
      <c r="E643" s="14">
        <v>1073.89</v>
      </c>
      <c r="F643" s="14">
        <v>1071.43</v>
      </c>
      <c r="G643" s="14">
        <v>1074.44</v>
      </c>
      <c r="H643" s="14">
        <v>1144.55</v>
      </c>
      <c r="I643" s="14">
        <v>1212.54</v>
      </c>
      <c r="J643" s="14">
        <v>1273.84</v>
      </c>
      <c r="K643" s="14">
        <v>1348.73</v>
      </c>
      <c r="L643" s="14">
        <v>1380.3</v>
      </c>
      <c r="M643" s="14">
        <v>1385.87</v>
      </c>
      <c r="N643" s="14">
        <v>1370.77</v>
      </c>
      <c r="O643" s="14">
        <v>1359.85</v>
      </c>
      <c r="P643" s="14">
        <v>1358.04</v>
      </c>
      <c r="Q643" s="14">
        <v>1350.49</v>
      </c>
      <c r="R643" s="14">
        <v>1344.29</v>
      </c>
      <c r="S643" s="14">
        <v>1317.49</v>
      </c>
      <c r="T643" s="14">
        <v>1370.53</v>
      </c>
      <c r="U643" s="14">
        <v>1487.91</v>
      </c>
      <c r="V643" s="14">
        <v>1543.86</v>
      </c>
      <c r="W643" s="14">
        <v>1495.78</v>
      </c>
      <c r="X643" s="14">
        <v>1419.59</v>
      </c>
      <c r="Y643" s="14">
        <v>1347.49</v>
      </c>
    </row>
    <row r="644" spans="1:25" ht="15.75">
      <c r="A644" s="9">
        <f>A$74</f>
        <v>41709</v>
      </c>
      <c r="B644" s="14">
        <v>1212</v>
      </c>
      <c r="C644" s="14">
        <v>1054.19</v>
      </c>
      <c r="D644" s="14">
        <v>1007.31</v>
      </c>
      <c r="E644" s="14">
        <v>991.18</v>
      </c>
      <c r="F644" s="14">
        <v>994.21</v>
      </c>
      <c r="G644" s="14">
        <v>1041.31</v>
      </c>
      <c r="H644" s="14">
        <v>1256.38</v>
      </c>
      <c r="I644" s="14">
        <v>1389.62</v>
      </c>
      <c r="J644" s="14">
        <v>1490.82</v>
      </c>
      <c r="K644" s="14">
        <v>1655.44</v>
      </c>
      <c r="L644" s="14">
        <v>1630.72</v>
      </c>
      <c r="M644" s="14">
        <v>1646.49</v>
      </c>
      <c r="N644" s="14">
        <v>1533.83</v>
      </c>
      <c r="O644" s="14">
        <v>1548.43</v>
      </c>
      <c r="P644" s="14">
        <v>1542.44</v>
      </c>
      <c r="Q644" s="14">
        <v>1499.14</v>
      </c>
      <c r="R644" s="14">
        <v>1456.46</v>
      </c>
      <c r="S644" s="14">
        <v>1424.36</v>
      </c>
      <c r="T644" s="14">
        <v>1437.26</v>
      </c>
      <c r="U644" s="14">
        <v>1554.49</v>
      </c>
      <c r="V644" s="14">
        <v>1563.69</v>
      </c>
      <c r="W644" s="14">
        <v>1574.55</v>
      </c>
      <c r="X644" s="14">
        <v>1423.23</v>
      </c>
      <c r="Y644" s="14">
        <v>1351.58</v>
      </c>
    </row>
    <row r="645" spans="1:25" ht="15.75">
      <c r="A645" s="9">
        <f>A$75</f>
        <v>41710</v>
      </c>
      <c r="B645" s="14">
        <v>1198.75</v>
      </c>
      <c r="C645" s="14">
        <v>1066.56</v>
      </c>
      <c r="D645" s="14">
        <v>1038.29</v>
      </c>
      <c r="E645" s="14">
        <v>1039.12</v>
      </c>
      <c r="F645" s="14">
        <v>1047.38</v>
      </c>
      <c r="G645" s="14">
        <v>1118.68</v>
      </c>
      <c r="H645" s="14">
        <v>1266.75</v>
      </c>
      <c r="I645" s="14">
        <v>1405.49</v>
      </c>
      <c r="J645" s="14">
        <v>1485.89</v>
      </c>
      <c r="K645" s="14">
        <v>1632.23</v>
      </c>
      <c r="L645" s="14">
        <v>1656.6</v>
      </c>
      <c r="M645" s="14">
        <v>1648.07</v>
      </c>
      <c r="N645" s="14">
        <v>1533.2</v>
      </c>
      <c r="O645" s="14">
        <v>1534.41</v>
      </c>
      <c r="P645" s="14">
        <v>1521.81</v>
      </c>
      <c r="Q645" s="14">
        <v>1457.65</v>
      </c>
      <c r="R645" s="14">
        <v>1447.75</v>
      </c>
      <c r="S645" s="14">
        <v>1435.5</v>
      </c>
      <c r="T645" s="14">
        <v>1445.09</v>
      </c>
      <c r="U645" s="14">
        <v>1530.98</v>
      </c>
      <c r="V645" s="14">
        <v>1604.3</v>
      </c>
      <c r="W645" s="14">
        <v>1551.15</v>
      </c>
      <c r="X645" s="14">
        <v>1441.67</v>
      </c>
      <c r="Y645" s="14">
        <v>1360.42</v>
      </c>
    </row>
    <row r="646" spans="1:25" ht="15.75">
      <c r="A646" s="9">
        <f>A$76</f>
        <v>41711</v>
      </c>
      <c r="B646" s="14">
        <v>1181.44</v>
      </c>
      <c r="C646" s="14">
        <v>1049.49</v>
      </c>
      <c r="D646" s="14">
        <v>1036.91</v>
      </c>
      <c r="E646" s="14">
        <v>1035.99</v>
      </c>
      <c r="F646" s="14">
        <v>1041.8</v>
      </c>
      <c r="G646" s="14">
        <v>1119.42</v>
      </c>
      <c r="H646" s="14">
        <v>1236.83</v>
      </c>
      <c r="I646" s="14">
        <v>1370.27</v>
      </c>
      <c r="J646" s="14">
        <v>1448.46</v>
      </c>
      <c r="K646" s="14">
        <v>1568.52</v>
      </c>
      <c r="L646" s="14">
        <v>1567.64</v>
      </c>
      <c r="M646" s="14">
        <v>1562.96</v>
      </c>
      <c r="N646" s="14">
        <v>1505.63</v>
      </c>
      <c r="O646" s="14">
        <v>1516.24</v>
      </c>
      <c r="P646" s="14">
        <v>1513.47</v>
      </c>
      <c r="Q646" s="14">
        <v>1486.4</v>
      </c>
      <c r="R646" s="14">
        <v>1448.68</v>
      </c>
      <c r="S646" s="14">
        <v>1424.29</v>
      </c>
      <c r="T646" s="14">
        <v>1429.5</v>
      </c>
      <c r="U646" s="14">
        <v>1475.43</v>
      </c>
      <c r="V646" s="14">
        <v>1542.66</v>
      </c>
      <c r="W646" s="14">
        <v>1561.06</v>
      </c>
      <c r="X646" s="14">
        <v>1428.97</v>
      </c>
      <c r="Y646" s="14">
        <v>1337.96</v>
      </c>
    </row>
    <row r="647" spans="1:25" ht="15.75">
      <c r="A647" s="9">
        <f>A$77</f>
        <v>41712</v>
      </c>
      <c r="B647" s="14">
        <v>1173.7</v>
      </c>
      <c r="C647" s="14">
        <v>1099.24</v>
      </c>
      <c r="D647" s="14">
        <v>1072.67</v>
      </c>
      <c r="E647" s="14">
        <v>1058.23</v>
      </c>
      <c r="F647" s="14">
        <v>1071.69</v>
      </c>
      <c r="G647" s="14">
        <v>1110.98</v>
      </c>
      <c r="H647" s="14">
        <v>1218.07</v>
      </c>
      <c r="I647" s="14">
        <v>1379.82</v>
      </c>
      <c r="J647" s="14">
        <v>1473.19</v>
      </c>
      <c r="K647" s="14">
        <v>1591.66</v>
      </c>
      <c r="L647" s="14">
        <v>1578.71</v>
      </c>
      <c r="M647" s="14">
        <v>1545.52</v>
      </c>
      <c r="N647" s="14">
        <v>1536.29</v>
      </c>
      <c r="O647" s="14">
        <v>1490.93</v>
      </c>
      <c r="P647" s="14">
        <v>1480.33</v>
      </c>
      <c r="Q647" s="14">
        <v>1452.15</v>
      </c>
      <c r="R647" s="14">
        <v>1434.13</v>
      </c>
      <c r="S647" s="14">
        <v>1415.27</v>
      </c>
      <c r="T647" s="14">
        <v>1419.5</v>
      </c>
      <c r="U647" s="14">
        <v>1455.88</v>
      </c>
      <c r="V647" s="14">
        <v>1515.67</v>
      </c>
      <c r="W647" s="14">
        <v>1553.78</v>
      </c>
      <c r="X647" s="14">
        <v>1422.17</v>
      </c>
      <c r="Y647" s="14">
        <v>1298.17</v>
      </c>
    </row>
    <row r="648" spans="1:25" ht="15.75">
      <c r="A648" s="9">
        <f>A$78</f>
        <v>41713</v>
      </c>
      <c r="B648" s="14">
        <v>1289.82</v>
      </c>
      <c r="C648" s="14">
        <v>1221.6</v>
      </c>
      <c r="D648" s="14">
        <v>1133.89</v>
      </c>
      <c r="E648" s="14">
        <v>1120.73</v>
      </c>
      <c r="F648" s="14">
        <v>1119.97</v>
      </c>
      <c r="G648" s="14">
        <v>1138.55</v>
      </c>
      <c r="H648" s="14">
        <v>1171.09</v>
      </c>
      <c r="I648" s="14">
        <v>1230.82</v>
      </c>
      <c r="J648" s="14">
        <v>1279.2</v>
      </c>
      <c r="K648" s="14">
        <v>1377.19</v>
      </c>
      <c r="L648" s="14">
        <v>1416.79</v>
      </c>
      <c r="M648" s="14">
        <v>1412.98</v>
      </c>
      <c r="N648" s="14">
        <v>1381.25</v>
      </c>
      <c r="O648" s="14">
        <v>1366.16</v>
      </c>
      <c r="P648" s="14">
        <v>1330.8</v>
      </c>
      <c r="Q648" s="14">
        <v>1315.3</v>
      </c>
      <c r="R648" s="14">
        <v>1307.81</v>
      </c>
      <c r="S648" s="14">
        <v>1302.13</v>
      </c>
      <c r="T648" s="14">
        <v>1317.72</v>
      </c>
      <c r="U648" s="14">
        <v>1404.16</v>
      </c>
      <c r="V648" s="14">
        <v>1492.71</v>
      </c>
      <c r="W648" s="14">
        <v>1460.13</v>
      </c>
      <c r="X648" s="14">
        <v>1394.62</v>
      </c>
      <c r="Y648" s="14">
        <v>1320.24</v>
      </c>
    </row>
    <row r="649" spans="1:25" ht="15.75">
      <c r="A649" s="9">
        <f>A$79</f>
        <v>41714</v>
      </c>
      <c r="B649" s="14">
        <v>1271.61</v>
      </c>
      <c r="C649" s="14">
        <v>1162.81</v>
      </c>
      <c r="D649" s="14">
        <v>1078.51</v>
      </c>
      <c r="E649" s="14">
        <v>1070.48</v>
      </c>
      <c r="F649" s="14">
        <v>1070</v>
      </c>
      <c r="G649" s="14">
        <v>1079.13</v>
      </c>
      <c r="H649" s="14">
        <v>1103.48</v>
      </c>
      <c r="I649" s="14">
        <v>1088.73</v>
      </c>
      <c r="J649" s="14">
        <v>1211.78</v>
      </c>
      <c r="K649" s="14">
        <v>1278.12</v>
      </c>
      <c r="L649" s="14">
        <v>1320.15</v>
      </c>
      <c r="M649" s="14">
        <v>1330.01</v>
      </c>
      <c r="N649" s="14">
        <v>1317.31</v>
      </c>
      <c r="O649" s="14">
        <v>1308.44</v>
      </c>
      <c r="P649" s="14">
        <v>1301.39</v>
      </c>
      <c r="Q649" s="14">
        <v>1296.57</v>
      </c>
      <c r="R649" s="14">
        <v>1298.09</v>
      </c>
      <c r="S649" s="14">
        <v>1290.19</v>
      </c>
      <c r="T649" s="14">
        <v>1307.82</v>
      </c>
      <c r="U649" s="14">
        <v>1417.76</v>
      </c>
      <c r="V649" s="14">
        <v>1503.05</v>
      </c>
      <c r="W649" s="14">
        <v>1461.37</v>
      </c>
      <c r="X649" s="14">
        <v>1401.34</v>
      </c>
      <c r="Y649" s="14">
        <v>1326.69</v>
      </c>
    </row>
    <row r="650" spans="1:25" ht="15.75">
      <c r="A650" s="9">
        <f>A$80</f>
        <v>41715</v>
      </c>
      <c r="B650" s="14">
        <v>1254.53</v>
      </c>
      <c r="C650" s="14">
        <v>1078.45</v>
      </c>
      <c r="D650" s="14">
        <v>1048.33</v>
      </c>
      <c r="E650" s="14">
        <v>1031.89</v>
      </c>
      <c r="F650" s="14">
        <v>1032.28</v>
      </c>
      <c r="G650" s="14">
        <v>1047.05</v>
      </c>
      <c r="H650" s="14">
        <v>1253.22</v>
      </c>
      <c r="I650" s="14">
        <v>1396.48</v>
      </c>
      <c r="J650" s="14">
        <v>1499.65</v>
      </c>
      <c r="K650" s="14">
        <v>1635.1</v>
      </c>
      <c r="L650" s="14">
        <v>1631.19</v>
      </c>
      <c r="M650" s="14">
        <v>1598.27</v>
      </c>
      <c r="N650" s="14">
        <v>1550.25</v>
      </c>
      <c r="O650" s="14">
        <v>1562.53</v>
      </c>
      <c r="P650" s="14">
        <v>1563.53</v>
      </c>
      <c r="Q650" s="14">
        <v>1523.11</v>
      </c>
      <c r="R650" s="14">
        <v>1459.94</v>
      </c>
      <c r="S650" s="14">
        <v>1432.13</v>
      </c>
      <c r="T650" s="14">
        <v>1448.04</v>
      </c>
      <c r="U650" s="14">
        <v>1514.19</v>
      </c>
      <c r="V650" s="14">
        <v>1569.4</v>
      </c>
      <c r="W650" s="14">
        <v>1587</v>
      </c>
      <c r="X650" s="14">
        <v>1438.9</v>
      </c>
      <c r="Y650" s="14">
        <v>1366.46</v>
      </c>
    </row>
    <row r="651" spans="1:25" ht="15.75">
      <c r="A651" s="9">
        <f>A$81</f>
        <v>41716</v>
      </c>
      <c r="B651" s="14">
        <v>1239</v>
      </c>
      <c r="C651" s="14">
        <v>1083.23</v>
      </c>
      <c r="D651" s="14">
        <v>1022.26</v>
      </c>
      <c r="E651" s="14">
        <v>1009.16</v>
      </c>
      <c r="F651" s="14">
        <v>1022.72</v>
      </c>
      <c r="G651" s="14">
        <v>1156.95</v>
      </c>
      <c r="H651" s="14">
        <v>1309.3</v>
      </c>
      <c r="I651" s="14">
        <v>1411.78</v>
      </c>
      <c r="J651" s="14">
        <v>1485.85</v>
      </c>
      <c r="K651" s="14">
        <v>1575.79</v>
      </c>
      <c r="L651" s="14">
        <v>1573.6</v>
      </c>
      <c r="M651" s="14">
        <v>1563.21</v>
      </c>
      <c r="N651" s="14">
        <v>1523.92</v>
      </c>
      <c r="O651" s="14">
        <v>1510.34</v>
      </c>
      <c r="P651" s="14">
        <v>1502.07</v>
      </c>
      <c r="Q651" s="14">
        <v>1473.75</v>
      </c>
      <c r="R651" s="14">
        <v>1446.94</v>
      </c>
      <c r="S651" s="14">
        <v>1434.43</v>
      </c>
      <c r="T651" s="14">
        <v>1425.93</v>
      </c>
      <c r="U651" s="14">
        <v>1458.57</v>
      </c>
      <c r="V651" s="14">
        <v>1521.68</v>
      </c>
      <c r="W651" s="14">
        <v>1547.71</v>
      </c>
      <c r="X651" s="14">
        <v>1436.26</v>
      </c>
      <c r="Y651" s="14">
        <v>1353.25</v>
      </c>
    </row>
    <row r="652" spans="1:25" ht="15.75">
      <c r="A652" s="9">
        <f>A$82</f>
        <v>41717</v>
      </c>
      <c r="B652" s="14">
        <v>1178.53</v>
      </c>
      <c r="C652" s="14">
        <v>1026.29</v>
      </c>
      <c r="D652" s="14">
        <v>994.39</v>
      </c>
      <c r="E652" s="14">
        <v>977.91</v>
      </c>
      <c r="F652" s="14">
        <v>988.41</v>
      </c>
      <c r="G652" s="14">
        <v>1088.49</v>
      </c>
      <c r="H652" s="14">
        <v>1236.5</v>
      </c>
      <c r="I652" s="14">
        <v>1372.92</v>
      </c>
      <c r="J652" s="14">
        <v>1481.31</v>
      </c>
      <c r="K652" s="14">
        <v>1568.53</v>
      </c>
      <c r="L652" s="14">
        <v>1581.53</v>
      </c>
      <c r="M652" s="14">
        <v>1564.72</v>
      </c>
      <c r="N652" s="14">
        <v>1552.76</v>
      </c>
      <c r="O652" s="14">
        <v>1555.44</v>
      </c>
      <c r="P652" s="14">
        <v>1558.54</v>
      </c>
      <c r="Q652" s="14">
        <v>1543.49</v>
      </c>
      <c r="R652" s="14">
        <v>1490.7</v>
      </c>
      <c r="S652" s="14">
        <v>1458.16</v>
      </c>
      <c r="T652" s="14">
        <v>1465.4</v>
      </c>
      <c r="U652" s="14">
        <v>1529.14</v>
      </c>
      <c r="V652" s="14">
        <v>1561.55</v>
      </c>
      <c r="W652" s="14">
        <v>1574.6</v>
      </c>
      <c r="X652" s="14">
        <v>1442.61</v>
      </c>
      <c r="Y652" s="14">
        <v>1339.14</v>
      </c>
    </row>
    <row r="653" spans="1:25" ht="15.75">
      <c r="A653" s="9">
        <f>A$83</f>
        <v>41718</v>
      </c>
      <c r="B653" s="14">
        <v>1100.4</v>
      </c>
      <c r="C653" s="14">
        <v>1012.05</v>
      </c>
      <c r="D653" s="14">
        <v>986.8</v>
      </c>
      <c r="E653" s="14">
        <v>968.91</v>
      </c>
      <c r="F653" s="14">
        <v>984.63</v>
      </c>
      <c r="G653" s="14">
        <v>1033.87</v>
      </c>
      <c r="H653" s="14">
        <v>1101.31</v>
      </c>
      <c r="I653" s="14">
        <v>1349.86</v>
      </c>
      <c r="J653" s="14">
        <v>1456.61</v>
      </c>
      <c r="K653" s="14">
        <v>1566.71</v>
      </c>
      <c r="L653" s="14">
        <v>1578.91</v>
      </c>
      <c r="M653" s="14">
        <v>1575.63</v>
      </c>
      <c r="N653" s="14">
        <v>1555.71</v>
      </c>
      <c r="O653" s="14">
        <v>1555.49</v>
      </c>
      <c r="P653" s="14">
        <v>1563.29</v>
      </c>
      <c r="Q653" s="14">
        <v>1542.08</v>
      </c>
      <c r="R653" s="14">
        <v>1482.89</v>
      </c>
      <c r="S653" s="14">
        <v>1448.98</v>
      </c>
      <c r="T653" s="14">
        <v>1445.89</v>
      </c>
      <c r="U653" s="14">
        <v>1529.05</v>
      </c>
      <c r="V653" s="14">
        <v>1575.8</v>
      </c>
      <c r="W653" s="14">
        <v>1574.81</v>
      </c>
      <c r="X653" s="14">
        <v>1437.11</v>
      </c>
      <c r="Y653" s="14">
        <v>1355.93</v>
      </c>
    </row>
    <row r="654" spans="1:25" ht="15.75">
      <c r="A654" s="9">
        <f>A$84</f>
        <v>41719</v>
      </c>
      <c r="B654" s="14">
        <v>1167.32</v>
      </c>
      <c r="C654" s="14">
        <v>1028.23</v>
      </c>
      <c r="D654" s="14">
        <v>914.72</v>
      </c>
      <c r="E654" s="14">
        <v>987.5</v>
      </c>
      <c r="F654" s="14">
        <v>1026</v>
      </c>
      <c r="G654" s="14">
        <v>1083.85</v>
      </c>
      <c r="H654" s="14">
        <v>1245.62</v>
      </c>
      <c r="I654" s="14">
        <v>1358.3</v>
      </c>
      <c r="J654" s="14">
        <v>1437.55</v>
      </c>
      <c r="K654" s="14">
        <v>1591.66</v>
      </c>
      <c r="L654" s="14">
        <v>1592.16</v>
      </c>
      <c r="M654" s="14">
        <v>1587.51</v>
      </c>
      <c r="N654" s="14">
        <v>1552.49</v>
      </c>
      <c r="O654" s="14">
        <v>1550.79</v>
      </c>
      <c r="P654" s="14">
        <v>1539.33</v>
      </c>
      <c r="Q654" s="14">
        <v>1467.95</v>
      </c>
      <c r="R654" s="14">
        <v>1428.27</v>
      </c>
      <c r="S654" s="14">
        <v>1418.81</v>
      </c>
      <c r="T654" s="14">
        <v>1405.24</v>
      </c>
      <c r="U654" s="14">
        <v>1436.26</v>
      </c>
      <c r="V654" s="14">
        <v>1513.62</v>
      </c>
      <c r="W654" s="14">
        <v>1582.4</v>
      </c>
      <c r="X654" s="14">
        <v>1422.75</v>
      </c>
      <c r="Y654" s="14">
        <v>1313.36</v>
      </c>
    </row>
    <row r="655" spans="1:25" ht="15.75">
      <c r="A655" s="9">
        <f>A$85</f>
        <v>41720</v>
      </c>
      <c r="B655" s="14">
        <v>1301.4</v>
      </c>
      <c r="C655" s="14">
        <v>1256.87</v>
      </c>
      <c r="D655" s="14">
        <v>1203.05</v>
      </c>
      <c r="E655" s="14">
        <v>1140.77</v>
      </c>
      <c r="F655" s="14">
        <v>1121.6</v>
      </c>
      <c r="G655" s="14">
        <v>1122.11</v>
      </c>
      <c r="H655" s="14">
        <v>1095.73</v>
      </c>
      <c r="I655" s="14">
        <v>1140.67</v>
      </c>
      <c r="J655" s="14">
        <v>1277.5</v>
      </c>
      <c r="K655" s="14">
        <v>1354.48</v>
      </c>
      <c r="L655" s="14">
        <v>1441.23</v>
      </c>
      <c r="M655" s="14">
        <v>1434.66</v>
      </c>
      <c r="N655" s="14">
        <v>1371.58</v>
      </c>
      <c r="O655" s="14">
        <v>1350.9</v>
      </c>
      <c r="P655" s="14">
        <v>1348.92</v>
      </c>
      <c r="Q655" s="14">
        <v>1341.02</v>
      </c>
      <c r="R655" s="14">
        <v>1336.36</v>
      </c>
      <c r="S655" s="14">
        <v>1319.91</v>
      </c>
      <c r="T655" s="14">
        <v>1320.3</v>
      </c>
      <c r="U655" s="14">
        <v>1394.73</v>
      </c>
      <c r="V655" s="14">
        <v>1553.31</v>
      </c>
      <c r="W655" s="14">
        <v>1436.47</v>
      </c>
      <c r="X655" s="14">
        <v>1361.75</v>
      </c>
      <c r="Y655" s="14">
        <v>1270.16</v>
      </c>
    </row>
    <row r="656" spans="1:25" ht="15.75">
      <c r="A656" s="9">
        <f>A$86</f>
        <v>41721</v>
      </c>
      <c r="B656" s="14">
        <v>1245.46</v>
      </c>
      <c r="C656" s="14">
        <v>1127.78</v>
      </c>
      <c r="D656" s="14">
        <v>1056.38</v>
      </c>
      <c r="E656" s="14">
        <v>1045.59</v>
      </c>
      <c r="F656" s="14">
        <v>1046.82</v>
      </c>
      <c r="G656" s="14">
        <v>1046.94</v>
      </c>
      <c r="H656" s="14">
        <v>1135.6</v>
      </c>
      <c r="I656" s="14">
        <v>1097.82</v>
      </c>
      <c r="J656" s="14">
        <v>1095.78</v>
      </c>
      <c r="K656" s="14">
        <v>1245.52</v>
      </c>
      <c r="L656" s="14">
        <v>1266.57</v>
      </c>
      <c r="M656" s="14">
        <v>1280.27</v>
      </c>
      <c r="N656" s="14">
        <v>1273.79</v>
      </c>
      <c r="O656" s="14">
        <v>1271.63</v>
      </c>
      <c r="P656" s="14">
        <v>1275.48</v>
      </c>
      <c r="Q656" s="14">
        <v>1269.02</v>
      </c>
      <c r="R656" s="14">
        <v>1263.89</v>
      </c>
      <c r="S656" s="14">
        <v>1258.54</v>
      </c>
      <c r="T656" s="14">
        <v>1259.59</v>
      </c>
      <c r="U656" s="14">
        <v>1366.4</v>
      </c>
      <c r="V656" s="14">
        <v>1549.92</v>
      </c>
      <c r="W656" s="14">
        <v>1437.39</v>
      </c>
      <c r="X656" s="14">
        <v>1340.48</v>
      </c>
      <c r="Y656" s="14">
        <v>1263.96</v>
      </c>
    </row>
    <row r="657" spans="1:25" ht="15.75">
      <c r="A657" s="9">
        <f>A$87</f>
        <v>41722</v>
      </c>
      <c r="B657" s="14">
        <v>1287.66</v>
      </c>
      <c r="C657" s="14">
        <v>1163.42</v>
      </c>
      <c r="D657" s="14">
        <v>1142.36</v>
      </c>
      <c r="E657" s="14">
        <v>1134.04</v>
      </c>
      <c r="F657" s="14">
        <v>1130.95</v>
      </c>
      <c r="G657" s="14">
        <v>1150.08</v>
      </c>
      <c r="H657" s="14">
        <v>1333.95</v>
      </c>
      <c r="I657" s="14">
        <v>1398.88</v>
      </c>
      <c r="J657" s="14">
        <v>1574.37</v>
      </c>
      <c r="K657" s="14">
        <v>1924.66</v>
      </c>
      <c r="L657" s="14">
        <v>2041.84</v>
      </c>
      <c r="M657" s="14">
        <v>1961.73</v>
      </c>
      <c r="N657" s="14">
        <v>1729.51</v>
      </c>
      <c r="O657" s="14">
        <v>1840.24</v>
      </c>
      <c r="P657" s="14">
        <v>1725.24</v>
      </c>
      <c r="Q657" s="14">
        <v>1600.35</v>
      </c>
      <c r="R657" s="14">
        <v>1558.48</v>
      </c>
      <c r="S657" s="14">
        <v>1501.77</v>
      </c>
      <c r="T657" s="14">
        <v>1494.04</v>
      </c>
      <c r="U657" s="14">
        <v>1555.59</v>
      </c>
      <c r="V657" s="14">
        <v>1908.62</v>
      </c>
      <c r="W657" s="14">
        <v>1977.14</v>
      </c>
      <c r="X657" s="14">
        <v>1515.05</v>
      </c>
      <c r="Y657" s="14">
        <v>1348.78</v>
      </c>
    </row>
    <row r="658" spans="1:25" ht="15.75">
      <c r="A658" s="9">
        <f>A$88</f>
        <v>41723</v>
      </c>
      <c r="B658" s="14">
        <v>1175.04</v>
      </c>
      <c r="C658" s="14">
        <v>1135.2</v>
      </c>
      <c r="D658" s="14">
        <v>1106.31</v>
      </c>
      <c r="E658" s="14">
        <v>1105.22</v>
      </c>
      <c r="F658" s="14">
        <v>1125.64</v>
      </c>
      <c r="G658" s="14">
        <v>1137.76</v>
      </c>
      <c r="H658" s="14">
        <v>1101.09</v>
      </c>
      <c r="I658" s="14">
        <v>1203.06</v>
      </c>
      <c r="J658" s="14">
        <v>1366.01</v>
      </c>
      <c r="K658" s="14">
        <v>1531.47</v>
      </c>
      <c r="L658" s="14">
        <v>1556.18</v>
      </c>
      <c r="M658" s="14">
        <v>1548.94</v>
      </c>
      <c r="N658" s="14">
        <v>1487.79</v>
      </c>
      <c r="O658" s="14">
        <v>1489.56</v>
      </c>
      <c r="P658" s="14">
        <v>1484.18</v>
      </c>
      <c r="Q658" s="14">
        <v>1386</v>
      </c>
      <c r="R658" s="14">
        <v>1363.58</v>
      </c>
      <c r="S658" s="14">
        <v>1347.29</v>
      </c>
      <c r="T658" s="14">
        <v>1344.2</v>
      </c>
      <c r="U658" s="14">
        <v>1356.9</v>
      </c>
      <c r="V658" s="14">
        <v>1550.89</v>
      </c>
      <c r="W658" s="14">
        <v>1565.47</v>
      </c>
      <c r="X658" s="14">
        <v>1372.66</v>
      </c>
      <c r="Y658" s="14">
        <v>1302.32</v>
      </c>
    </row>
    <row r="659" spans="1:25" ht="15.75">
      <c r="A659" s="9">
        <f>A$89</f>
        <v>41724</v>
      </c>
      <c r="B659" s="14">
        <v>1124.55</v>
      </c>
      <c r="C659" s="14">
        <v>1060.9</v>
      </c>
      <c r="D659" s="14">
        <v>963.84</v>
      </c>
      <c r="E659" s="14">
        <v>960.47</v>
      </c>
      <c r="F659" s="14">
        <v>983.74</v>
      </c>
      <c r="G659" s="14">
        <v>1024.92</v>
      </c>
      <c r="H659" s="14">
        <v>1024.23</v>
      </c>
      <c r="I659" s="14">
        <v>1219.14</v>
      </c>
      <c r="J659" s="14">
        <v>1406.21</v>
      </c>
      <c r="K659" s="14">
        <v>1575.33</v>
      </c>
      <c r="L659" s="14">
        <v>1574.2</v>
      </c>
      <c r="M659" s="14">
        <v>1567.92</v>
      </c>
      <c r="N659" s="14">
        <v>1524.52</v>
      </c>
      <c r="O659" s="14">
        <v>1530.16</v>
      </c>
      <c r="P659" s="14">
        <v>1485.55</v>
      </c>
      <c r="Q659" s="14">
        <v>1400.72</v>
      </c>
      <c r="R659" s="14">
        <v>1354.52</v>
      </c>
      <c r="S659" s="14">
        <v>1314.51</v>
      </c>
      <c r="T659" s="14">
        <v>1292.71</v>
      </c>
      <c r="U659" s="14">
        <v>1349.39</v>
      </c>
      <c r="V659" s="14">
        <v>1482.32</v>
      </c>
      <c r="W659" s="14">
        <v>1565.68</v>
      </c>
      <c r="X659" s="14">
        <v>1340.51</v>
      </c>
      <c r="Y659" s="14">
        <v>1238.53</v>
      </c>
    </row>
    <row r="660" spans="1:25" ht="15.75">
      <c r="A660" s="9">
        <f>A$90</f>
        <v>41725</v>
      </c>
      <c r="B660" s="14">
        <v>1137.52</v>
      </c>
      <c r="C660" s="14">
        <v>1099.57</v>
      </c>
      <c r="D660" s="14">
        <v>1052.37</v>
      </c>
      <c r="E660" s="14">
        <v>1043.29</v>
      </c>
      <c r="F660" s="14">
        <v>1081.41</v>
      </c>
      <c r="G660" s="14">
        <v>1104.62</v>
      </c>
      <c r="H660" s="14">
        <v>1131.31</v>
      </c>
      <c r="I660" s="14">
        <v>1203.12</v>
      </c>
      <c r="J660" s="14">
        <v>1402.88</v>
      </c>
      <c r="K660" s="14">
        <v>1579.85</v>
      </c>
      <c r="L660" s="14">
        <v>1579.85</v>
      </c>
      <c r="M660" s="14">
        <v>1528.4</v>
      </c>
      <c r="N660" s="14">
        <v>1402.61</v>
      </c>
      <c r="O660" s="14">
        <v>1399.55</v>
      </c>
      <c r="P660" s="14">
        <v>1415.87</v>
      </c>
      <c r="Q660" s="14">
        <v>1380.28</v>
      </c>
      <c r="R660" s="14">
        <v>1323.38</v>
      </c>
      <c r="S660" s="14">
        <v>1291.79</v>
      </c>
      <c r="T660" s="14">
        <v>1250.96</v>
      </c>
      <c r="U660" s="14">
        <v>1357.41</v>
      </c>
      <c r="V660" s="14">
        <v>1503.96</v>
      </c>
      <c r="W660" s="14">
        <v>1541.72</v>
      </c>
      <c r="X660" s="14">
        <v>1334.28</v>
      </c>
      <c r="Y660" s="14">
        <v>1216.81</v>
      </c>
    </row>
    <row r="661" spans="1:25" ht="15.75">
      <c r="A661" s="9">
        <f>A$91</f>
        <v>41726</v>
      </c>
      <c r="B661" s="14">
        <v>1095.72</v>
      </c>
      <c r="C661" s="14">
        <v>1039.66</v>
      </c>
      <c r="D661" s="14">
        <v>991.75</v>
      </c>
      <c r="E661" s="14">
        <v>988.19</v>
      </c>
      <c r="F661" s="14">
        <v>998.9</v>
      </c>
      <c r="G661" s="14">
        <v>1067.85</v>
      </c>
      <c r="H661" s="14">
        <v>1090.87</v>
      </c>
      <c r="I661" s="14">
        <v>1144.39</v>
      </c>
      <c r="J661" s="14">
        <v>1264.85</v>
      </c>
      <c r="K661" s="14">
        <v>1404.61</v>
      </c>
      <c r="L661" s="14">
        <v>1425.15</v>
      </c>
      <c r="M661" s="14">
        <v>1403.82</v>
      </c>
      <c r="N661" s="14">
        <v>1371.41</v>
      </c>
      <c r="O661" s="14">
        <v>1365.1</v>
      </c>
      <c r="P661" s="14">
        <v>1338.13</v>
      </c>
      <c r="Q661" s="14">
        <v>1273.43</v>
      </c>
      <c r="R661" s="14">
        <v>1252.51</v>
      </c>
      <c r="S661" s="14">
        <v>1218.09</v>
      </c>
      <c r="T661" s="14">
        <v>1222.03</v>
      </c>
      <c r="U661" s="14">
        <v>1242.14</v>
      </c>
      <c r="V661" s="14">
        <v>1380.31</v>
      </c>
      <c r="W661" s="14">
        <v>1456.53</v>
      </c>
      <c r="X661" s="14">
        <v>1291.92</v>
      </c>
      <c r="Y661" s="14">
        <v>1131.07</v>
      </c>
    </row>
    <row r="662" spans="1:25" ht="15.75">
      <c r="A662" s="9">
        <f>A$92</f>
        <v>41727</v>
      </c>
      <c r="B662" s="14">
        <v>1134.7</v>
      </c>
      <c r="C662" s="14">
        <v>1098.46</v>
      </c>
      <c r="D662" s="14">
        <v>975.2</v>
      </c>
      <c r="E662" s="14">
        <v>949.36</v>
      </c>
      <c r="F662" s="14">
        <v>942.48</v>
      </c>
      <c r="G662" s="14">
        <v>984.57</v>
      </c>
      <c r="H662" s="14">
        <v>1098.8</v>
      </c>
      <c r="I662" s="14">
        <v>431.04</v>
      </c>
      <c r="J662" s="14">
        <v>1012.28</v>
      </c>
      <c r="K662" s="14">
        <v>1200.03</v>
      </c>
      <c r="L662" s="14">
        <v>1278.94</v>
      </c>
      <c r="M662" s="14">
        <v>1298.62</v>
      </c>
      <c r="N662" s="14">
        <v>1241.15</v>
      </c>
      <c r="O662" s="14">
        <v>1216.91</v>
      </c>
      <c r="P662" s="14">
        <v>1211.81</v>
      </c>
      <c r="Q662" s="14">
        <v>1193.95</v>
      </c>
      <c r="R662" s="14">
        <v>1190.29</v>
      </c>
      <c r="S662" s="14">
        <v>1182.64</v>
      </c>
      <c r="T662" s="14">
        <v>1188.55</v>
      </c>
      <c r="U662" s="14">
        <v>1219.88</v>
      </c>
      <c r="V662" s="14">
        <v>1335.78</v>
      </c>
      <c r="W662" s="14">
        <v>1332.52</v>
      </c>
      <c r="X662" s="14">
        <v>1260.47</v>
      </c>
      <c r="Y662" s="14">
        <v>1127.57</v>
      </c>
    </row>
    <row r="663" spans="1:25" ht="15.75">
      <c r="A663" s="9">
        <f>A$93</f>
        <v>41728</v>
      </c>
      <c r="B663" s="14">
        <v>1143.17</v>
      </c>
      <c r="C663" s="14">
        <v>1091.61</v>
      </c>
      <c r="D663" s="14">
        <v>1042.59</v>
      </c>
      <c r="E663" s="14">
        <v>1028.88</v>
      </c>
      <c r="F663" s="14">
        <v>1028.95</v>
      </c>
      <c r="G663" s="14">
        <v>1029.17</v>
      </c>
      <c r="H663" s="14">
        <v>1020.14</v>
      </c>
      <c r="I663" s="14">
        <v>959.15</v>
      </c>
      <c r="J663" s="14">
        <v>1014.65</v>
      </c>
      <c r="K663" s="14">
        <v>1061.01</v>
      </c>
      <c r="L663" s="14">
        <v>1220.33</v>
      </c>
      <c r="M663" s="14">
        <v>1229.09</v>
      </c>
      <c r="N663" s="14">
        <v>1232.23</v>
      </c>
      <c r="O663" s="14">
        <v>1216.05</v>
      </c>
      <c r="P663" s="14">
        <v>1215.39</v>
      </c>
      <c r="Q663" s="14">
        <v>1189.3</v>
      </c>
      <c r="R663" s="14">
        <v>1175.94</v>
      </c>
      <c r="S663" s="14">
        <v>1165.25</v>
      </c>
      <c r="T663" s="14">
        <v>1180.84</v>
      </c>
      <c r="U663" s="14">
        <v>1257.24</v>
      </c>
      <c r="V663" s="14">
        <v>1383.48</v>
      </c>
      <c r="W663" s="14">
        <v>1376.04</v>
      </c>
      <c r="X663" s="14">
        <v>1319.14</v>
      </c>
      <c r="Y663" s="14">
        <v>1196.79</v>
      </c>
    </row>
    <row r="664" spans="1:25" ht="15.75">
      <c r="A664" s="9">
        <f>A$94</f>
        <v>41729</v>
      </c>
      <c r="B664" s="14">
        <v>1134.73</v>
      </c>
      <c r="C664" s="14">
        <v>1100.32</v>
      </c>
      <c r="D664" s="14">
        <v>1026.26</v>
      </c>
      <c r="E664" s="14">
        <v>990.33</v>
      </c>
      <c r="F664" s="14">
        <v>1015.99</v>
      </c>
      <c r="G664" s="14">
        <v>1075.76</v>
      </c>
      <c r="H664" s="14">
        <v>1124.01</v>
      </c>
      <c r="I664" s="14">
        <v>1172.46</v>
      </c>
      <c r="J664" s="14">
        <v>1347.78</v>
      </c>
      <c r="K664" s="14">
        <v>1579.63</v>
      </c>
      <c r="L664" s="14">
        <v>1586.64</v>
      </c>
      <c r="M664" s="14">
        <v>1594.26</v>
      </c>
      <c r="N664" s="14">
        <v>1562.96</v>
      </c>
      <c r="O664" s="14">
        <v>1549</v>
      </c>
      <c r="P664" s="14">
        <v>1508.87</v>
      </c>
      <c r="Q664" s="14">
        <v>1427.22</v>
      </c>
      <c r="R664" s="14">
        <v>1412.63</v>
      </c>
      <c r="S664" s="14">
        <v>1374.25</v>
      </c>
      <c r="T664" s="14">
        <v>1371.83</v>
      </c>
      <c r="U664" s="14">
        <v>1397.72</v>
      </c>
      <c r="V664" s="14">
        <v>1524.53</v>
      </c>
      <c r="W664" s="14">
        <v>1569.38</v>
      </c>
      <c r="X664" s="14">
        <v>1357.39</v>
      </c>
      <c r="Y664" s="14">
        <v>1200.09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41699</v>
      </c>
      <c r="B668" s="14">
        <v>1540.88</v>
      </c>
      <c r="C668" s="14">
        <v>1492.94</v>
      </c>
      <c r="D668" s="14">
        <v>1452.59</v>
      </c>
      <c r="E668" s="14">
        <v>1404.82</v>
      </c>
      <c r="F668" s="14">
        <v>1423.38</v>
      </c>
      <c r="G668" s="14">
        <v>1430.45</v>
      </c>
      <c r="H668" s="14">
        <v>1441.47</v>
      </c>
      <c r="I668" s="14">
        <v>1492.65</v>
      </c>
      <c r="J668" s="14">
        <v>1586.48</v>
      </c>
      <c r="K668" s="14">
        <v>1653.45</v>
      </c>
      <c r="L668" s="14">
        <v>1689.24</v>
      </c>
      <c r="M668" s="14">
        <v>1695.56</v>
      </c>
      <c r="N668" s="14">
        <v>1663.11</v>
      </c>
      <c r="O668" s="14">
        <v>1651.78</v>
      </c>
      <c r="P668" s="14">
        <v>1623.2</v>
      </c>
      <c r="Q668" s="14">
        <v>1617.9</v>
      </c>
      <c r="R668" s="14">
        <v>1596.77</v>
      </c>
      <c r="S668" s="14">
        <v>1591.04</v>
      </c>
      <c r="T668" s="14">
        <v>1628.97</v>
      </c>
      <c r="U668" s="14">
        <v>1713.64</v>
      </c>
      <c r="V668" s="14">
        <v>1755.61</v>
      </c>
      <c r="W668" s="14">
        <v>1711.62</v>
      </c>
      <c r="X668" s="14">
        <v>1659.58</v>
      </c>
      <c r="Y668" s="14">
        <v>1560.76</v>
      </c>
    </row>
    <row r="669" spans="1:25" ht="15.75">
      <c r="A669" s="9">
        <f>A$65</f>
        <v>41700</v>
      </c>
      <c r="B669" s="14">
        <v>1481.23</v>
      </c>
      <c r="C669" s="14">
        <v>1374.8</v>
      </c>
      <c r="D669" s="14">
        <v>1339.37</v>
      </c>
      <c r="E669" s="14">
        <v>1320.95</v>
      </c>
      <c r="F669" s="14">
        <v>1314.98</v>
      </c>
      <c r="G669" s="14">
        <v>1310.46</v>
      </c>
      <c r="H669" s="14">
        <v>1319.92</v>
      </c>
      <c r="I669" s="14">
        <v>1315.28</v>
      </c>
      <c r="J669" s="14">
        <v>1355.4</v>
      </c>
      <c r="K669" s="14">
        <v>1494.58</v>
      </c>
      <c r="L669" s="14">
        <v>1552.5</v>
      </c>
      <c r="M669" s="14">
        <v>1579.15</v>
      </c>
      <c r="N669" s="14">
        <v>1571.29</v>
      </c>
      <c r="O669" s="14">
        <v>1556.21</v>
      </c>
      <c r="P669" s="14">
        <v>1551.26</v>
      </c>
      <c r="Q669" s="14">
        <v>1542.57</v>
      </c>
      <c r="R669" s="14">
        <v>1538.82</v>
      </c>
      <c r="S669" s="14">
        <v>1530.53</v>
      </c>
      <c r="T669" s="14">
        <v>1571.77</v>
      </c>
      <c r="U669" s="14">
        <v>1677.9</v>
      </c>
      <c r="V669" s="14">
        <v>1697.13</v>
      </c>
      <c r="W669" s="14">
        <v>1668.82</v>
      </c>
      <c r="X669" s="14">
        <v>1610.62</v>
      </c>
      <c r="Y669" s="14">
        <v>1509.67</v>
      </c>
    </row>
    <row r="670" spans="1:25" ht="15.75">
      <c r="A670" s="9">
        <f>A$66</f>
        <v>41701</v>
      </c>
      <c r="B670" s="14">
        <v>1417.31</v>
      </c>
      <c r="C670" s="14">
        <v>1363.89</v>
      </c>
      <c r="D670" s="14">
        <v>1325.31</v>
      </c>
      <c r="E670" s="14">
        <v>1334.19</v>
      </c>
      <c r="F670" s="14">
        <v>1337.44</v>
      </c>
      <c r="G670" s="14">
        <v>1325.97</v>
      </c>
      <c r="H670" s="14">
        <v>1412.5</v>
      </c>
      <c r="I670" s="14">
        <v>1611.4</v>
      </c>
      <c r="J670" s="14">
        <v>1704.28</v>
      </c>
      <c r="K670" s="14">
        <v>1801.98</v>
      </c>
      <c r="L670" s="14">
        <v>1838.36</v>
      </c>
      <c r="M670" s="14">
        <v>1829.39</v>
      </c>
      <c r="N670" s="14">
        <v>1780.68</v>
      </c>
      <c r="O670" s="14">
        <v>1779.07</v>
      </c>
      <c r="P670" s="14">
        <v>1777.16</v>
      </c>
      <c r="Q670" s="14">
        <v>1734.79</v>
      </c>
      <c r="R670" s="14">
        <v>1691.03</v>
      </c>
      <c r="S670" s="14">
        <v>1664.69</v>
      </c>
      <c r="T670" s="14">
        <v>1664.18</v>
      </c>
      <c r="U670" s="14">
        <v>1765.35</v>
      </c>
      <c r="V670" s="14">
        <v>1836.03</v>
      </c>
      <c r="W670" s="14">
        <v>1787.28</v>
      </c>
      <c r="X670" s="14">
        <v>1646.06</v>
      </c>
      <c r="Y670" s="14">
        <v>1500.88</v>
      </c>
    </row>
    <row r="671" spans="1:25" ht="15.75">
      <c r="A671" s="9">
        <f>A$67</f>
        <v>41702</v>
      </c>
      <c r="B671" s="14">
        <v>1408.36</v>
      </c>
      <c r="C671" s="14">
        <v>1336.16</v>
      </c>
      <c r="D671" s="14">
        <v>1327.66</v>
      </c>
      <c r="E671" s="14">
        <v>1313.89</v>
      </c>
      <c r="F671" s="14">
        <v>1322.86</v>
      </c>
      <c r="G671" s="14">
        <v>1330.5</v>
      </c>
      <c r="H671" s="14">
        <v>1420</v>
      </c>
      <c r="I671" s="14">
        <v>1606.14</v>
      </c>
      <c r="J671" s="14">
        <v>1667.83</v>
      </c>
      <c r="K671" s="14">
        <v>1779.44</v>
      </c>
      <c r="L671" s="14">
        <v>1772.49</v>
      </c>
      <c r="M671" s="14">
        <v>1763.04</v>
      </c>
      <c r="N671" s="14">
        <v>1722.88</v>
      </c>
      <c r="O671" s="14">
        <v>1723.18</v>
      </c>
      <c r="P671" s="14">
        <v>1724.94</v>
      </c>
      <c r="Q671" s="14">
        <v>1683.65</v>
      </c>
      <c r="R671" s="14">
        <v>1655.49</v>
      </c>
      <c r="S671" s="14">
        <v>1647.39</v>
      </c>
      <c r="T671" s="14">
        <v>1645.24</v>
      </c>
      <c r="U671" s="14">
        <v>1714.38</v>
      </c>
      <c r="V671" s="14">
        <v>1786.15</v>
      </c>
      <c r="W671" s="14">
        <v>1755.62</v>
      </c>
      <c r="X671" s="14">
        <v>1629.68</v>
      </c>
      <c r="Y671" s="14">
        <v>1512.63</v>
      </c>
    </row>
    <row r="672" spans="1:25" ht="15.75">
      <c r="A672" s="9">
        <f>A$68</f>
        <v>41703</v>
      </c>
      <c r="B672" s="14">
        <v>1382.31</v>
      </c>
      <c r="C672" s="14">
        <v>1329.38</v>
      </c>
      <c r="D672" s="14">
        <v>1312.03</v>
      </c>
      <c r="E672" s="14">
        <v>1303.65</v>
      </c>
      <c r="F672" s="14">
        <v>1313.27</v>
      </c>
      <c r="G672" s="14">
        <v>1339.05</v>
      </c>
      <c r="H672" s="14">
        <v>1454.02</v>
      </c>
      <c r="I672" s="14">
        <v>1598.83</v>
      </c>
      <c r="J672" s="14">
        <v>1680.51</v>
      </c>
      <c r="K672" s="14">
        <v>1753.15</v>
      </c>
      <c r="L672" s="14">
        <v>1769.32</v>
      </c>
      <c r="M672" s="14">
        <v>1753.39</v>
      </c>
      <c r="N672" s="14">
        <v>1727.65</v>
      </c>
      <c r="O672" s="14">
        <v>1741.03</v>
      </c>
      <c r="P672" s="14">
        <v>1734.27</v>
      </c>
      <c r="Q672" s="14">
        <v>1701.56</v>
      </c>
      <c r="R672" s="14">
        <v>1671.87</v>
      </c>
      <c r="S672" s="14">
        <v>1651.32</v>
      </c>
      <c r="T672" s="14">
        <v>1656.34</v>
      </c>
      <c r="U672" s="14">
        <v>1750.77</v>
      </c>
      <c r="V672" s="14">
        <v>1811.26</v>
      </c>
      <c r="W672" s="14">
        <v>1752.25</v>
      </c>
      <c r="X672" s="14">
        <v>1654.96</v>
      </c>
      <c r="Y672" s="14">
        <v>1507.8</v>
      </c>
    </row>
    <row r="673" spans="1:25" ht="15.75">
      <c r="A673" s="9">
        <f>A$69</f>
        <v>41704</v>
      </c>
      <c r="B673" s="14">
        <v>1338.36</v>
      </c>
      <c r="C673" s="14">
        <v>1293.74</v>
      </c>
      <c r="D673" s="14">
        <v>1266.49</v>
      </c>
      <c r="E673" s="14">
        <v>1253.72</v>
      </c>
      <c r="F673" s="14">
        <v>1279.27</v>
      </c>
      <c r="G673" s="14">
        <v>1325.95</v>
      </c>
      <c r="H673" s="14">
        <v>1407.94</v>
      </c>
      <c r="I673" s="14">
        <v>1586.72</v>
      </c>
      <c r="J673" s="14">
        <v>1679.21</v>
      </c>
      <c r="K673" s="14">
        <v>1805.81</v>
      </c>
      <c r="L673" s="14">
        <v>1820.56</v>
      </c>
      <c r="M673" s="14">
        <v>1735.7</v>
      </c>
      <c r="N673" s="14">
        <v>1705.73</v>
      </c>
      <c r="O673" s="14">
        <v>1711.15</v>
      </c>
      <c r="P673" s="14">
        <v>1719.35</v>
      </c>
      <c r="Q673" s="14">
        <v>1694.53</v>
      </c>
      <c r="R673" s="14">
        <v>1657</v>
      </c>
      <c r="S673" s="14">
        <v>1650.37</v>
      </c>
      <c r="T673" s="14">
        <v>1667.97</v>
      </c>
      <c r="U673" s="14">
        <v>1770.41</v>
      </c>
      <c r="V673" s="14">
        <v>1771.71</v>
      </c>
      <c r="W673" s="14">
        <v>1738.24</v>
      </c>
      <c r="X673" s="14">
        <v>1662.11</v>
      </c>
      <c r="Y673" s="14">
        <v>1521.84</v>
      </c>
    </row>
    <row r="674" spans="1:25" ht="15.75">
      <c r="A674" s="9">
        <f>A$70</f>
        <v>41705</v>
      </c>
      <c r="B674" s="14">
        <v>1415.55</v>
      </c>
      <c r="C674" s="14">
        <v>1375.79</v>
      </c>
      <c r="D674" s="14">
        <v>1345.51</v>
      </c>
      <c r="E674" s="14">
        <v>1338.61</v>
      </c>
      <c r="F674" s="14">
        <v>1351.79</v>
      </c>
      <c r="G674" s="14">
        <v>1396.89</v>
      </c>
      <c r="H674" s="14">
        <v>1453.16</v>
      </c>
      <c r="I674" s="14">
        <v>1580.24</v>
      </c>
      <c r="J674" s="14">
        <v>1689.86</v>
      </c>
      <c r="K674" s="14">
        <v>1837.12</v>
      </c>
      <c r="L674" s="14">
        <v>1829.73</v>
      </c>
      <c r="M674" s="14">
        <v>1793.44</v>
      </c>
      <c r="N674" s="14">
        <v>1742.57</v>
      </c>
      <c r="O674" s="14">
        <v>1733.01</v>
      </c>
      <c r="P674" s="14">
        <v>1705.28</v>
      </c>
      <c r="Q674" s="14">
        <v>1653.53</v>
      </c>
      <c r="R674" s="14">
        <v>1638.98</v>
      </c>
      <c r="S674" s="14">
        <v>1622.04</v>
      </c>
      <c r="T674" s="14">
        <v>1627.24</v>
      </c>
      <c r="U674" s="14">
        <v>1719.03</v>
      </c>
      <c r="V674" s="14">
        <v>1825.82</v>
      </c>
      <c r="W674" s="14">
        <v>1762</v>
      </c>
      <c r="X674" s="14">
        <v>1644.11</v>
      </c>
      <c r="Y674" s="14">
        <v>1526.82</v>
      </c>
    </row>
    <row r="675" spans="1:25" ht="15.75">
      <c r="A675" s="9">
        <f>A$71</f>
        <v>41706</v>
      </c>
      <c r="B675" s="14">
        <v>1506.26</v>
      </c>
      <c r="C675" s="14">
        <v>1452.43</v>
      </c>
      <c r="D675" s="14">
        <v>1432.52</v>
      </c>
      <c r="E675" s="14">
        <v>1383.81</v>
      </c>
      <c r="F675" s="14">
        <v>1327.74</v>
      </c>
      <c r="G675" s="14">
        <v>1317.86</v>
      </c>
      <c r="H675" s="14">
        <v>1331.76</v>
      </c>
      <c r="I675" s="14">
        <v>1421.32</v>
      </c>
      <c r="J675" s="14">
        <v>1452.2</v>
      </c>
      <c r="K675" s="14">
        <v>1545.18</v>
      </c>
      <c r="L675" s="14">
        <v>1607.72</v>
      </c>
      <c r="M675" s="14">
        <v>1614.29</v>
      </c>
      <c r="N675" s="14">
        <v>1603.65</v>
      </c>
      <c r="O675" s="14">
        <v>1591.15</v>
      </c>
      <c r="P675" s="14">
        <v>1576.43</v>
      </c>
      <c r="Q675" s="14">
        <v>1552.75</v>
      </c>
      <c r="R675" s="14">
        <v>1529.02</v>
      </c>
      <c r="S675" s="14">
        <v>1502.75</v>
      </c>
      <c r="T675" s="14">
        <v>1543.25</v>
      </c>
      <c r="U675" s="14">
        <v>1663.34</v>
      </c>
      <c r="V675" s="14">
        <v>1726.03</v>
      </c>
      <c r="W675" s="14">
        <v>1700.47</v>
      </c>
      <c r="X675" s="14">
        <v>1644.69</v>
      </c>
      <c r="Y675" s="14">
        <v>1510</v>
      </c>
    </row>
    <row r="676" spans="1:25" ht="15.75">
      <c r="A676" s="9">
        <f>A$72</f>
        <v>41707</v>
      </c>
      <c r="B676" s="14">
        <v>1521.06</v>
      </c>
      <c r="C676" s="14">
        <v>1473.12</v>
      </c>
      <c r="D676" s="14">
        <v>1414.26</v>
      </c>
      <c r="E676" s="14">
        <v>1400.8</v>
      </c>
      <c r="F676" s="14">
        <v>1345.27</v>
      </c>
      <c r="G676" s="14">
        <v>1336.45</v>
      </c>
      <c r="H676" s="14">
        <v>1412.13</v>
      </c>
      <c r="I676" s="14">
        <v>1443.55</v>
      </c>
      <c r="J676" s="14">
        <v>1476.79</v>
      </c>
      <c r="K676" s="14">
        <v>1533.76</v>
      </c>
      <c r="L676" s="14">
        <v>1591.61</v>
      </c>
      <c r="M676" s="14">
        <v>1603.25</v>
      </c>
      <c r="N676" s="14">
        <v>1592.11</v>
      </c>
      <c r="O676" s="14">
        <v>1571.72</v>
      </c>
      <c r="P676" s="14">
        <v>1557.02</v>
      </c>
      <c r="Q676" s="14">
        <v>1549.92</v>
      </c>
      <c r="R676" s="14">
        <v>1539.37</v>
      </c>
      <c r="S676" s="14">
        <v>1529.77</v>
      </c>
      <c r="T676" s="14">
        <v>1560.98</v>
      </c>
      <c r="U676" s="14">
        <v>1665.32</v>
      </c>
      <c r="V676" s="14">
        <v>1737.65</v>
      </c>
      <c r="W676" s="14">
        <v>1707.95</v>
      </c>
      <c r="X676" s="14">
        <v>1636.41</v>
      </c>
      <c r="Y676" s="14">
        <v>1526.56</v>
      </c>
    </row>
    <row r="677" spans="1:25" ht="15.75">
      <c r="A677" s="9">
        <f>A$73</f>
        <v>41708</v>
      </c>
      <c r="B677" s="14">
        <v>1534.41</v>
      </c>
      <c r="C677" s="14">
        <v>1424.33</v>
      </c>
      <c r="D677" s="14">
        <v>1348.8</v>
      </c>
      <c r="E677" s="14">
        <v>1327.04</v>
      </c>
      <c r="F677" s="14">
        <v>1324.58</v>
      </c>
      <c r="G677" s="14">
        <v>1327.59</v>
      </c>
      <c r="H677" s="14">
        <v>1397.7</v>
      </c>
      <c r="I677" s="14">
        <v>1465.69</v>
      </c>
      <c r="J677" s="14">
        <v>1526.99</v>
      </c>
      <c r="K677" s="14">
        <v>1601.88</v>
      </c>
      <c r="L677" s="14">
        <v>1633.45</v>
      </c>
      <c r="M677" s="14">
        <v>1639.02</v>
      </c>
      <c r="N677" s="14">
        <v>1623.92</v>
      </c>
      <c r="O677" s="14">
        <v>1613</v>
      </c>
      <c r="P677" s="14">
        <v>1611.19</v>
      </c>
      <c r="Q677" s="14">
        <v>1603.64</v>
      </c>
      <c r="R677" s="14">
        <v>1597.44</v>
      </c>
      <c r="S677" s="14">
        <v>1570.64</v>
      </c>
      <c r="T677" s="14">
        <v>1623.68</v>
      </c>
      <c r="U677" s="14">
        <v>1741.06</v>
      </c>
      <c r="V677" s="14">
        <v>1797.01</v>
      </c>
      <c r="W677" s="14">
        <v>1748.93</v>
      </c>
      <c r="X677" s="14">
        <v>1672.74</v>
      </c>
      <c r="Y677" s="14">
        <v>1600.64</v>
      </c>
    </row>
    <row r="678" spans="1:25" ht="15.75">
      <c r="A678" s="9">
        <f>A$74</f>
        <v>41709</v>
      </c>
      <c r="B678" s="14">
        <v>1465.15</v>
      </c>
      <c r="C678" s="14">
        <v>1307.34</v>
      </c>
      <c r="D678" s="14">
        <v>1260.46</v>
      </c>
      <c r="E678" s="14">
        <v>1244.33</v>
      </c>
      <c r="F678" s="14">
        <v>1247.36</v>
      </c>
      <c r="G678" s="14">
        <v>1294.46</v>
      </c>
      <c r="H678" s="14">
        <v>1509.53</v>
      </c>
      <c r="I678" s="14">
        <v>1642.77</v>
      </c>
      <c r="J678" s="14">
        <v>1743.97</v>
      </c>
      <c r="K678" s="14">
        <v>1908.59</v>
      </c>
      <c r="L678" s="14">
        <v>1883.87</v>
      </c>
      <c r="M678" s="14">
        <v>1899.64</v>
      </c>
      <c r="N678" s="14">
        <v>1786.98</v>
      </c>
      <c r="O678" s="14">
        <v>1801.58</v>
      </c>
      <c r="P678" s="14">
        <v>1795.59</v>
      </c>
      <c r="Q678" s="14">
        <v>1752.29</v>
      </c>
      <c r="R678" s="14">
        <v>1709.61</v>
      </c>
      <c r="S678" s="14">
        <v>1677.51</v>
      </c>
      <c r="T678" s="14">
        <v>1690.41</v>
      </c>
      <c r="U678" s="14">
        <v>1807.64</v>
      </c>
      <c r="V678" s="14">
        <v>1816.84</v>
      </c>
      <c r="W678" s="14">
        <v>1827.7</v>
      </c>
      <c r="X678" s="14">
        <v>1676.38</v>
      </c>
      <c r="Y678" s="14">
        <v>1604.73</v>
      </c>
    </row>
    <row r="679" spans="1:25" ht="15.75">
      <c r="A679" s="9">
        <f>A$75</f>
        <v>41710</v>
      </c>
      <c r="B679" s="14">
        <v>1451.9</v>
      </c>
      <c r="C679" s="14">
        <v>1319.71</v>
      </c>
      <c r="D679" s="14">
        <v>1291.44</v>
      </c>
      <c r="E679" s="14">
        <v>1292.27</v>
      </c>
      <c r="F679" s="14">
        <v>1300.53</v>
      </c>
      <c r="G679" s="14">
        <v>1371.83</v>
      </c>
      <c r="H679" s="14">
        <v>1519.9</v>
      </c>
      <c r="I679" s="14">
        <v>1658.64</v>
      </c>
      <c r="J679" s="14">
        <v>1739.04</v>
      </c>
      <c r="K679" s="14">
        <v>1885.38</v>
      </c>
      <c r="L679" s="14">
        <v>1909.75</v>
      </c>
      <c r="M679" s="14">
        <v>1901.22</v>
      </c>
      <c r="N679" s="14">
        <v>1786.35</v>
      </c>
      <c r="O679" s="14">
        <v>1787.56</v>
      </c>
      <c r="P679" s="14">
        <v>1774.96</v>
      </c>
      <c r="Q679" s="14">
        <v>1710.8</v>
      </c>
      <c r="R679" s="14">
        <v>1700.9</v>
      </c>
      <c r="S679" s="14">
        <v>1688.65</v>
      </c>
      <c r="T679" s="14">
        <v>1698.24</v>
      </c>
      <c r="U679" s="14">
        <v>1784.13</v>
      </c>
      <c r="V679" s="14">
        <v>1857.45</v>
      </c>
      <c r="W679" s="14">
        <v>1804.3</v>
      </c>
      <c r="X679" s="14">
        <v>1694.82</v>
      </c>
      <c r="Y679" s="14">
        <v>1613.57</v>
      </c>
    </row>
    <row r="680" spans="1:25" ht="15.75">
      <c r="A680" s="9">
        <f>A$76</f>
        <v>41711</v>
      </c>
      <c r="B680" s="14">
        <v>1434.59</v>
      </c>
      <c r="C680" s="14">
        <v>1302.64</v>
      </c>
      <c r="D680" s="14">
        <v>1290.06</v>
      </c>
      <c r="E680" s="14">
        <v>1289.14</v>
      </c>
      <c r="F680" s="14">
        <v>1294.95</v>
      </c>
      <c r="G680" s="14">
        <v>1372.57</v>
      </c>
      <c r="H680" s="14">
        <v>1489.98</v>
      </c>
      <c r="I680" s="14">
        <v>1623.42</v>
      </c>
      <c r="J680" s="14">
        <v>1701.61</v>
      </c>
      <c r="K680" s="14">
        <v>1821.67</v>
      </c>
      <c r="L680" s="14">
        <v>1820.79</v>
      </c>
      <c r="M680" s="14">
        <v>1816.11</v>
      </c>
      <c r="N680" s="14">
        <v>1758.78</v>
      </c>
      <c r="O680" s="14">
        <v>1769.39</v>
      </c>
      <c r="P680" s="14">
        <v>1766.62</v>
      </c>
      <c r="Q680" s="14">
        <v>1739.55</v>
      </c>
      <c r="R680" s="14">
        <v>1701.83</v>
      </c>
      <c r="S680" s="14">
        <v>1677.44</v>
      </c>
      <c r="T680" s="14">
        <v>1682.65</v>
      </c>
      <c r="U680" s="14">
        <v>1728.58</v>
      </c>
      <c r="V680" s="14">
        <v>1795.81</v>
      </c>
      <c r="W680" s="14">
        <v>1814.21</v>
      </c>
      <c r="X680" s="14">
        <v>1682.12</v>
      </c>
      <c r="Y680" s="14">
        <v>1591.11</v>
      </c>
    </row>
    <row r="681" spans="1:25" ht="15.75">
      <c r="A681" s="9">
        <f>A$77</f>
        <v>41712</v>
      </c>
      <c r="B681" s="14">
        <v>1426.85</v>
      </c>
      <c r="C681" s="14">
        <v>1352.39</v>
      </c>
      <c r="D681" s="14">
        <v>1325.82</v>
      </c>
      <c r="E681" s="14">
        <v>1311.38</v>
      </c>
      <c r="F681" s="14">
        <v>1324.84</v>
      </c>
      <c r="G681" s="14">
        <v>1364.13</v>
      </c>
      <c r="H681" s="14">
        <v>1471.22</v>
      </c>
      <c r="I681" s="14">
        <v>1632.97</v>
      </c>
      <c r="J681" s="14">
        <v>1726.34</v>
      </c>
      <c r="K681" s="14">
        <v>1844.81</v>
      </c>
      <c r="L681" s="14">
        <v>1831.86</v>
      </c>
      <c r="M681" s="14">
        <v>1798.67</v>
      </c>
      <c r="N681" s="14">
        <v>1789.44</v>
      </c>
      <c r="O681" s="14">
        <v>1744.08</v>
      </c>
      <c r="P681" s="14">
        <v>1733.48</v>
      </c>
      <c r="Q681" s="14">
        <v>1705.3</v>
      </c>
      <c r="R681" s="14">
        <v>1687.28</v>
      </c>
      <c r="S681" s="14">
        <v>1668.42</v>
      </c>
      <c r="T681" s="14">
        <v>1672.65</v>
      </c>
      <c r="U681" s="14">
        <v>1709.03</v>
      </c>
      <c r="V681" s="14">
        <v>1768.82</v>
      </c>
      <c r="W681" s="14">
        <v>1806.93</v>
      </c>
      <c r="X681" s="14">
        <v>1675.32</v>
      </c>
      <c r="Y681" s="14">
        <v>1551.32</v>
      </c>
    </row>
    <row r="682" spans="1:25" ht="15.75">
      <c r="A682" s="9">
        <f>A$78</f>
        <v>41713</v>
      </c>
      <c r="B682" s="14">
        <v>1542.97</v>
      </c>
      <c r="C682" s="14">
        <v>1474.75</v>
      </c>
      <c r="D682" s="14">
        <v>1387.04</v>
      </c>
      <c r="E682" s="14">
        <v>1373.88</v>
      </c>
      <c r="F682" s="14">
        <v>1373.12</v>
      </c>
      <c r="G682" s="14">
        <v>1391.7</v>
      </c>
      <c r="H682" s="14">
        <v>1424.24</v>
      </c>
      <c r="I682" s="14">
        <v>1483.97</v>
      </c>
      <c r="J682" s="14">
        <v>1532.35</v>
      </c>
      <c r="K682" s="14">
        <v>1630.34</v>
      </c>
      <c r="L682" s="14">
        <v>1669.94</v>
      </c>
      <c r="M682" s="14">
        <v>1666.13</v>
      </c>
      <c r="N682" s="14">
        <v>1634.4</v>
      </c>
      <c r="O682" s="14">
        <v>1619.31</v>
      </c>
      <c r="P682" s="14">
        <v>1583.95</v>
      </c>
      <c r="Q682" s="14">
        <v>1568.45</v>
      </c>
      <c r="R682" s="14">
        <v>1560.96</v>
      </c>
      <c r="S682" s="14">
        <v>1555.28</v>
      </c>
      <c r="T682" s="14">
        <v>1570.87</v>
      </c>
      <c r="U682" s="14">
        <v>1657.31</v>
      </c>
      <c r="V682" s="14">
        <v>1745.86</v>
      </c>
      <c r="W682" s="14">
        <v>1713.28</v>
      </c>
      <c r="X682" s="14">
        <v>1647.77</v>
      </c>
      <c r="Y682" s="14">
        <v>1573.39</v>
      </c>
    </row>
    <row r="683" spans="1:25" ht="15.75">
      <c r="A683" s="9">
        <f>A$79</f>
        <v>41714</v>
      </c>
      <c r="B683" s="14">
        <v>1524.76</v>
      </c>
      <c r="C683" s="14">
        <v>1415.96</v>
      </c>
      <c r="D683" s="14">
        <v>1331.66</v>
      </c>
      <c r="E683" s="14">
        <v>1323.63</v>
      </c>
      <c r="F683" s="14">
        <v>1323.15</v>
      </c>
      <c r="G683" s="14">
        <v>1332.28</v>
      </c>
      <c r="H683" s="14">
        <v>1356.63</v>
      </c>
      <c r="I683" s="14">
        <v>1341.88</v>
      </c>
      <c r="J683" s="14">
        <v>1464.93</v>
      </c>
      <c r="K683" s="14">
        <v>1531.27</v>
      </c>
      <c r="L683" s="14">
        <v>1573.3</v>
      </c>
      <c r="M683" s="14">
        <v>1583.16</v>
      </c>
      <c r="N683" s="14">
        <v>1570.46</v>
      </c>
      <c r="O683" s="14">
        <v>1561.59</v>
      </c>
      <c r="P683" s="14">
        <v>1554.54</v>
      </c>
      <c r="Q683" s="14">
        <v>1549.72</v>
      </c>
      <c r="R683" s="14">
        <v>1551.24</v>
      </c>
      <c r="S683" s="14">
        <v>1543.34</v>
      </c>
      <c r="T683" s="14">
        <v>1560.97</v>
      </c>
      <c r="U683" s="14">
        <v>1670.91</v>
      </c>
      <c r="V683" s="14">
        <v>1756.2</v>
      </c>
      <c r="W683" s="14">
        <v>1714.52</v>
      </c>
      <c r="X683" s="14">
        <v>1654.49</v>
      </c>
      <c r="Y683" s="14">
        <v>1579.84</v>
      </c>
    </row>
    <row r="684" spans="1:25" ht="15.75">
      <c r="A684" s="9">
        <f>A$80</f>
        <v>41715</v>
      </c>
      <c r="B684" s="14">
        <v>1507.68</v>
      </c>
      <c r="C684" s="14">
        <v>1331.6</v>
      </c>
      <c r="D684" s="14">
        <v>1301.48</v>
      </c>
      <c r="E684" s="14">
        <v>1285.04</v>
      </c>
      <c r="F684" s="14">
        <v>1285.43</v>
      </c>
      <c r="G684" s="14">
        <v>1300.2</v>
      </c>
      <c r="H684" s="14">
        <v>1506.37</v>
      </c>
      <c r="I684" s="14">
        <v>1649.63</v>
      </c>
      <c r="J684" s="14">
        <v>1752.8</v>
      </c>
      <c r="K684" s="14">
        <v>1888.25</v>
      </c>
      <c r="L684" s="14">
        <v>1884.34</v>
      </c>
      <c r="M684" s="14">
        <v>1851.42</v>
      </c>
      <c r="N684" s="14">
        <v>1803.4</v>
      </c>
      <c r="O684" s="14">
        <v>1815.68</v>
      </c>
      <c r="P684" s="14">
        <v>1816.68</v>
      </c>
      <c r="Q684" s="14">
        <v>1776.26</v>
      </c>
      <c r="R684" s="14">
        <v>1713.09</v>
      </c>
      <c r="S684" s="14">
        <v>1685.28</v>
      </c>
      <c r="T684" s="14">
        <v>1701.19</v>
      </c>
      <c r="U684" s="14">
        <v>1767.34</v>
      </c>
      <c r="V684" s="14">
        <v>1822.55</v>
      </c>
      <c r="W684" s="14">
        <v>1840.15</v>
      </c>
      <c r="X684" s="14">
        <v>1692.05</v>
      </c>
      <c r="Y684" s="14">
        <v>1619.61</v>
      </c>
    </row>
    <row r="685" spans="1:25" ht="15.75">
      <c r="A685" s="9">
        <f>A$81</f>
        <v>41716</v>
      </c>
      <c r="B685" s="14">
        <v>1492.15</v>
      </c>
      <c r="C685" s="14">
        <v>1336.38</v>
      </c>
      <c r="D685" s="14">
        <v>1275.41</v>
      </c>
      <c r="E685" s="14">
        <v>1262.31</v>
      </c>
      <c r="F685" s="14">
        <v>1275.87</v>
      </c>
      <c r="G685" s="14">
        <v>1410.1</v>
      </c>
      <c r="H685" s="14">
        <v>1562.45</v>
      </c>
      <c r="I685" s="14">
        <v>1664.93</v>
      </c>
      <c r="J685" s="14">
        <v>1739</v>
      </c>
      <c r="K685" s="14">
        <v>1828.94</v>
      </c>
      <c r="L685" s="14">
        <v>1826.75</v>
      </c>
      <c r="M685" s="14">
        <v>1816.36</v>
      </c>
      <c r="N685" s="14">
        <v>1777.07</v>
      </c>
      <c r="O685" s="14">
        <v>1763.49</v>
      </c>
      <c r="P685" s="14">
        <v>1755.22</v>
      </c>
      <c r="Q685" s="14">
        <v>1726.9</v>
      </c>
      <c r="R685" s="14">
        <v>1700.09</v>
      </c>
      <c r="S685" s="14">
        <v>1687.58</v>
      </c>
      <c r="T685" s="14">
        <v>1679.08</v>
      </c>
      <c r="U685" s="14">
        <v>1711.72</v>
      </c>
      <c r="V685" s="14">
        <v>1774.83</v>
      </c>
      <c r="W685" s="14">
        <v>1800.86</v>
      </c>
      <c r="X685" s="14">
        <v>1689.41</v>
      </c>
      <c r="Y685" s="14">
        <v>1606.4</v>
      </c>
    </row>
    <row r="686" spans="1:25" ht="15.75">
      <c r="A686" s="9">
        <f>A$82</f>
        <v>41717</v>
      </c>
      <c r="B686" s="14">
        <v>1431.68</v>
      </c>
      <c r="C686" s="14">
        <v>1279.44</v>
      </c>
      <c r="D686" s="14">
        <v>1247.54</v>
      </c>
      <c r="E686" s="14">
        <v>1231.06</v>
      </c>
      <c r="F686" s="14">
        <v>1241.56</v>
      </c>
      <c r="G686" s="14">
        <v>1341.64</v>
      </c>
      <c r="H686" s="14">
        <v>1489.65</v>
      </c>
      <c r="I686" s="14">
        <v>1626.07</v>
      </c>
      <c r="J686" s="14">
        <v>1734.46</v>
      </c>
      <c r="K686" s="14">
        <v>1821.68</v>
      </c>
      <c r="L686" s="14">
        <v>1834.68</v>
      </c>
      <c r="M686" s="14">
        <v>1817.87</v>
      </c>
      <c r="N686" s="14">
        <v>1805.91</v>
      </c>
      <c r="O686" s="14">
        <v>1808.59</v>
      </c>
      <c r="P686" s="14">
        <v>1811.69</v>
      </c>
      <c r="Q686" s="14">
        <v>1796.64</v>
      </c>
      <c r="R686" s="14">
        <v>1743.85</v>
      </c>
      <c r="S686" s="14">
        <v>1711.31</v>
      </c>
      <c r="T686" s="14">
        <v>1718.55</v>
      </c>
      <c r="U686" s="14">
        <v>1782.29</v>
      </c>
      <c r="V686" s="14">
        <v>1814.7</v>
      </c>
      <c r="W686" s="14">
        <v>1827.75</v>
      </c>
      <c r="X686" s="14">
        <v>1695.76</v>
      </c>
      <c r="Y686" s="14">
        <v>1592.29</v>
      </c>
    </row>
    <row r="687" spans="1:25" ht="15.75">
      <c r="A687" s="9">
        <f>A$83</f>
        <v>41718</v>
      </c>
      <c r="B687" s="14">
        <v>1353.55</v>
      </c>
      <c r="C687" s="14">
        <v>1265.2</v>
      </c>
      <c r="D687" s="14">
        <v>1239.95</v>
      </c>
      <c r="E687" s="14">
        <v>1222.06</v>
      </c>
      <c r="F687" s="14">
        <v>1237.78</v>
      </c>
      <c r="G687" s="14">
        <v>1287.02</v>
      </c>
      <c r="H687" s="14">
        <v>1354.46</v>
      </c>
      <c r="I687" s="14">
        <v>1603.01</v>
      </c>
      <c r="J687" s="14">
        <v>1709.76</v>
      </c>
      <c r="K687" s="14">
        <v>1819.86</v>
      </c>
      <c r="L687" s="14">
        <v>1832.06</v>
      </c>
      <c r="M687" s="14">
        <v>1828.78</v>
      </c>
      <c r="N687" s="14">
        <v>1808.86</v>
      </c>
      <c r="O687" s="14">
        <v>1808.64</v>
      </c>
      <c r="P687" s="14">
        <v>1816.44</v>
      </c>
      <c r="Q687" s="14">
        <v>1795.23</v>
      </c>
      <c r="R687" s="14">
        <v>1736.04</v>
      </c>
      <c r="S687" s="14">
        <v>1702.13</v>
      </c>
      <c r="T687" s="14">
        <v>1699.04</v>
      </c>
      <c r="U687" s="14">
        <v>1782.2</v>
      </c>
      <c r="V687" s="14">
        <v>1828.95</v>
      </c>
      <c r="W687" s="14">
        <v>1827.96</v>
      </c>
      <c r="X687" s="14">
        <v>1690.26</v>
      </c>
      <c r="Y687" s="14">
        <v>1609.08</v>
      </c>
    </row>
    <row r="688" spans="1:25" ht="15.75">
      <c r="A688" s="9">
        <f>A$84</f>
        <v>41719</v>
      </c>
      <c r="B688" s="14">
        <v>1420.47</v>
      </c>
      <c r="C688" s="14">
        <v>1281.38</v>
      </c>
      <c r="D688" s="14">
        <v>1167.87</v>
      </c>
      <c r="E688" s="14">
        <v>1240.65</v>
      </c>
      <c r="F688" s="14">
        <v>1279.15</v>
      </c>
      <c r="G688" s="14">
        <v>1337</v>
      </c>
      <c r="H688" s="14">
        <v>1498.77</v>
      </c>
      <c r="I688" s="14">
        <v>1611.45</v>
      </c>
      <c r="J688" s="14">
        <v>1690.7</v>
      </c>
      <c r="K688" s="14">
        <v>1844.81</v>
      </c>
      <c r="L688" s="14">
        <v>1845.31</v>
      </c>
      <c r="M688" s="14">
        <v>1840.66</v>
      </c>
      <c r="N688" s="14">
        <v>1805.64</v>
      </c>
      <c r="O688" s="14">
        <v>1803.94</v>
      </c>
      <c r="P688" s="14">
        <v>1792.48</v>
      </c>
      <c r="Q688" s="14">
        <v>1721.1</v>
      </c>
      <c r="R688" s="14">
        <v>1681.42</v>
      </c>
      <c r="S688" s="14">
        <v>1671.96</v>
      </c>
      <c r="T688" s="14">
        <v>1658.39</v>
      </c>
      <c r="U688" s="14">
        <v>1689.41</v>
      </c>
      <c r="V688" s="14">
        <v>1766.77</v>
      </c>
      <c r="W688" s="14">
        <v>1835.55</v>
      </c>
      <c r="X688" s="14">
        <v>1675.9</v>
      </c>
      <c r="Y688" s="14">
        <v>1566.51</v>
      </c>
    </row>
    <row r="689" spans="1:25" ht="15.75">
      <c r="A689" s="9">
        <f>A$85</f>
        <v>41720</v>
      </c>
      <c r="B689" s="14">
        <v>1554.55</v>
      </c>
      <c r="C689" s="14">
        <v>1510.02</v>
      </c>
      <c r="D689" s="14">
        <v>1456.2</v>
      </c>
      <c r="E689" s="14">
        <v>1393.92</v>
      </c>
      <c r="F689" s="14">
        <v>1374.75</v>
      </c>
      <c r="G689" s="14">
        <v>1375.26</v>
      </c>
      <c r="H689" s="14">
        <v>1348.88</v>
      </c>
      <c r="I689" s="14">
        <v>1393.82</v>
      </c>
      <c r="J689" s="14">
        <v>1530.65</v>
      </c>
      <c r="K689" s="14">
        <v>1607.63</v>
      </c>
      <c r="L689" s="14">
        <v>1694.38</v>
      </c>
      <c r="M689" s="14">
        <v>1687.81</v>
      </c>
      <c r="N689" s="14">
        <v>1624.73</v>
      </c>
      <c r="O689" s="14">
        <v>1604.05</v>
      </c>
      <c r="P689" s="14">
        <v>1602.07</v>
      </c>
      <c r="Q689" s="14">
        <v>1594.17</v>
      </c>
      <c r="R689" s="14">
        <v>1589.51</v>
      </c>
      <c r="S689" s="14">
        <v>1573.06</v>
      </c>
      <c r="T689" s="14">
        <v>1573.45</v>
      </c>
      <c r="U689" s="14">
        <v>1647.88</v>
      </c>
      <c r="V689" s="14">
        <v>1806.46</v>
      </c>
      <c r="W689" s="14">
        <v>1689.62</v>
      </c>
      <c r="X689" s="14">
        <v>1614.9</v>
      </c>
      <c r="Y689" s="14">
        <v>1523.31</v>
      </c>
    </row>
    <row r="690" spans="1:25" ht="15.75">
      <c r="A690" s="9">
        <f>A$86</f>
        <v>41721</v>
      </c>
      <c r="B690" s="14">
        <v>1498.61</v>
      </c>
      <c r="C690" s="14">
        <v>1380.93</v>
      </c>
      <c r="D690" s="14">
        <v>1309.53</v>
      </c>
      <c r="E690" s="14">
        <v>1298.74</v>
      </c>
      <c r="F690" s="14">
        <v>1299.97</v>
      </c>
      <c r="G690" s="14">
        <v>1300.09</v>
      </c>
      <c r="H690" s="14">
        <v>1388.75</v>
      </c>
      <c r="I690" s="14">
        <v>1350.97</v>
      </c>
      <c r="J690" s="14">
        <v>1348.93</v>
      </c>
      <c r="K690" s="14">
        <v>1498.67</v>
      </c>
      <c r="L690" s="14">
        <v>1519.72</v>
      </c>
      <c r="M690" s="14">
        <v>1533.42</v>
      </c>
      <c r="N690" s="14">
        <v>1526.94</v>
      </c>
      <c r="O690" s="14">
        <v>1524.78</v>
      </c>
      <c r="P690" s="14">
        <v>1528.63</v>
      </c>
      <c r="Q690" s="14">
        <v>1522.17</v>
      </c>
      <c r="R690" s="14">
        <v>1517.04</v>
      </c>
      <c r="S690" s="14">
        <v>1511.69</v>
      </c>
      <c r="T690" s="14">
        <v>1512.74</v>
      </c>
      <c r="U690" s="14">
        <v>1619.55</v>
      </c>
      <c r="V690" s="14">
        <v>1803.07</v>
      </c>
      <c r="W690" s="14">
        <v>1690.54</v>
      </c>
      <c r="X690" s="14">
        <v>1593.63</v>
      </c>
      <c r="Y690" s="14">
        <v>1517.11</v>
      </c>
    </row>
    <row r="691" spans="1:25" ht="15.75">
      <c r="A691" s="9">
        <f>A$87</f>
        <v>41722</v>
      </c>
      <c r="B691" s="14">
        <v>1540.81</v>
      </c>
      <c r="C691" s="14">
        <v>1416.57</v>
      </c>
      <c r="D691" s="14">
        <v>1395.51</v>
      </c>
      <c r="E691" s="14">
        <v>1387.19</v>
      </c>
      <c r="F691" s="14">
        <v>1384.1</v>
      </c>
      <c r="G691" s="14">
        <v>1403.23</v>
      </c>
      <c r="H691" s="14">
        <v>1587.1</v>
      </c>
      <c r="I691" s="14">
        <v>1652.03</v>
      </c>
      <c r="J691" s="14">
        <v>1827.52</v>
      </c>
      <c r="K691" s="14">
        <v>2177.81</v>
      </c>
      <c r="L691" s="14">
        <v>2294.99</v>
      </c>
      <c r="M691" s="14">
        <v>2214.88</v>
      </c>
      <c r="N691" s="14">
        <v>1982.66</v>
      </c>
      <c r="O691" s="14">
        <v>2093.39</v>
      </c>
      <c r="P691" s="14">
        <v>1978.39</v>
      </c>
      <c r="Q691" s="14">
        <v>1853.5</v>
      </c>
      <c r="R691" s="14">
        <v>1811.63</v>
      </c>
      <c r="S691" s="14">
        <v>1754.92</v>
      </c>
      <c r="T691" s="14">
        <v>1747.19</v>
      </c>
      <c r="U691" s="14">
        <v>1808.74</v>
      </c>
      <c r="V691" s="14">
        <v>2161.77</v>
      </c>
      <c r="W691" s="14">
        <v>2230.29</v>
      </c>
      <c r="X691" s="14">
        <v>1768.2</v>
      </c>
      <c r="Y691" s="14">
        <v>1601.93</v>
      </c>
    </row>
    <row r="692" spans="1:25" ht="15.75">
      <c r="A692" s="9">
        <f>A$88</f>
        <v>41723</v>
      </c>
      <c r="B692" s="14">
        <v>1428.19</v>
      </c>
      <c r="C692" s="14">
        <v>1388.35</v>
      </c>
      <c r="D692" s="14">
        <v>1359.46</v>
      </c>
      <c r="E692" s="14">
        <v>1358.37</v>
      </c>
      <c r="F692" s="14">
        <v>1378.79</v>
      </c>
      <c r="G692" s="14">
        <v>1390.91</v>
      </c>
      <c r="H692" s="14">
        <v>1354.24</v>
      </c>
      <c r="I692" s="14">
        <v>1456.21</v>
      </c>
      <c r="J692" s="14">
        <v>1619.16</v>
      </c>
      <c r="K692" s="14">
        <v>1784.62</v>
      </c>
      <c r="L692" s="14">
        <v>1809.33</v>
      </c>
      <c r="M692" s="14">
        <v>1802.09</v>
      </c>
      <c r="N692" s="14">
        <v>1740.94</v>
      </c>
      <c r="O692" s="14">
        <v>1742.71</v>
      </c>
      <c r="P692" s="14">
        <v>1737.33</v>
      </c>
      <c r="Q692" s="14">
        <v>1639.15</v>
      </c>
      <c r="R692" s="14">
        <v>1616.73</v>
      </c>
      <c r="S692" s="14">
        <v>1600.44</v>
      </c>
      <c r="T692" s="14">
        <v>1597.35</v>
      </c>
      <c r="U692" s="14">
        <v>1610.05</v>
      </c>
      <c r="V692" s="14">
        <v>1804.04</v>
      </c>
      <c r="W692" s="14">
        <v>1818.62</v>
      </c>
      <c r="X692" s="14">
        <v>1625.81</v>
      </c>
      <c r="Y692" s="14">
        <v>1555.47</v>
      </c>
    </row>
    <row r="693" spans="1:25" ht="15.75">
      <c r="A693" s="9">
        <f>A$89</f>
        <v>41724</v>
      </c>
      <c r="B693" s="14">
        <v>1377.7</v>
      </c>
      <c r="C693" s="14">
        <v>1314.05</v>
      </c>
      <c r="D693" s="14">
        <v>1216.99</v>
      </c>
      <c r="E693" s="14">
        <v>1213.62</v>
      </c>
      <c r="F693" s="14">
        <v>1236.89</v>
      </c>
      <c r="G693" s="14">
        <v>1278.07</v>
      </c>
      <c r="H693" s="14">
        <v>1277.38</v>
      </c>
      <c r="I693" s="14">
        <v>1472.29</v>
      </c>
      <c r="J693" s="14">
        <v>1659.36</v>
      </c>
      <c r="K693" s="14">
        <v>1828.48</v>
      </c>
      <c r="L693" s="14">
        <v>1827.35</v>
      </c>
      <c r="M693" s="14">
        <v>1821.07</v>
      </c>
      <c r="N693" s="14">
        <v>1777.67</v>
      </c>
      <c r="O693" s="14">
        <v>1783.31</v>
      </c>
      <c r="P693" s="14">
        <v>1738.7</v>
      </c>
      <c r="Q693" s="14">
        <v>1653.87</v>
      </c>
      <c r="R693" s="14">
        <v>1607.67</v>
      </c>
      <c r="S693" s="14">
        <v>1567.66</v>
      </c>
      <c r="T693" s="14">
        <v>1545.86</v>
      </c>
      <c r="U693" s="14">
        <v>1602.54</v>
      </c>
      <c r="V693" s="14">
        <v>1735.47</v>
      </c>
      <c r="W693" s="14">
        <v>1818.83</v>
      </c>
      <c r="X693" s="14">
        <v>1593.66</v>
      </c>
      <c r="Y693" s="14">
        <v>1491.68</v>
      </c>
    </row>
    <row r="694" spans="1:25" ht="15.75">
      <c r="A694" s="9">
        <f>A$90</f>
        <v>41725</v>
      </c>
      <c r="B694" s="14">
        <v>1390.67</v>
      </c>
      <c r="C694" s="14">
        <v>1352.72</v>
      </c>
      <c r="D694" s="14">
        <v>1305.52</v>
      </c>
      <c r="E694" s="14">
        <v>1296.44</v>
      </c>
      <c r="F694" s="14">
        <v>1334.56</v>
      </c>
      <c r="G694" s="14">
        <v>1357.77</v>
      </c>
      <c r="H694" s="14">
        <v>1384.46</v>
      </c>
      <c r="I694" s="14">
        <v>1456.27</v>
      </c>
      <c r="J694" s="14">
        <v>1656.03</v>
      </c>
      <c r="K694" s="14">
        <v>1833</v>
      </c>
      <c r="L694" s="14">
        <v>1833</v>
      </c>
      <c r="M694" s="14">
        <v>1781.55</v>
      </c>
      <c r="N694" s="14">
        <v>1655.76</v>
      </c>
      <c r="O694" s="14">
        <v>1652.7</v>
      </c>
      <c r="P694" s="14">
        <v>1669.02</v>
      </c>
      <c r="Q694" s="14">
        <v>1633.43</v>
      </c>
      <c r="R694" s="14">
        <v>1576.53</v>
      </c>
      <c r="S694" s="14">
        <v>1544.94</v>
      </c>
      <c r="T694" s="14">
        <v>1504.11</v>
      </c>
      <c r="U694" s="14">
        <v>1610.56</v>
      </c>
      <c r="V694" s="14">
        <v>1757.11</v>
      </c>
      <c r="W694" s="14">
        <v>1794.87</v>
      </c>
      <c r="X694" s="14">
        <v>1587.43</v>
      </c>
      <c r="Y694" s="14">
        <v>1469.96</v>
      </c>
    </row>
    <row r="695" spans="1:25" ht="15.75">
      <c r="A695" s="9">
        <f>A$91</f>
        <v>41726</v>
      </c>
      <c r="B695" s="14">
        <v>1348.87</v>
      </c>
      <c r="C695" s="14">
        <v>1292.81</v>
      </c>
      <c r="D695" s="14">
        <v>1244.9</v>
      </c>
      <c r="E695" s="14">
        <v>1241.34</v>
      </c>
      <c r="F695" s="14">
        <v>1252.05</v>
      </c>
      <c r="G695" s="14">
        <v>1321</v>
      </c>
      <c r="H695" s="14">
        <v>1344.02</v>
      </c>
      <c r="I695" s="14">
        <v>1397.54</v>
      </c>
      <c r="J695" s="14">
        <v>1518</v>
      </c>
      <c r="K695" s="14">
        <v>1657.76</v>
      </c>
      <c r="L695" s="14">
        <v>1678.3</v>
      </c>
      <c r="M695" s="14">
        <v>1656.97</v>
      </c>
      <c r="N695" s="14">
        <v>1624.56</v>
      </c>
      <c r="O695" s="14">
        <v>1618.25</v>
      </c>
      <c r="P695" s="14">
        <v>1591.28</v>
      </c>
      <c r="Q695" s="14">
        <v>1526.58</v>
      </c>
      <c r="R695" s="14">
        <v>1505.66</v>
      </c>
      <c r="S695" s="14">
        <v>1471.24</v>
      </c>
      <c r="T695" s="14">
        <v>1475.18</v>
      </c>
      <c r="U695" s="14">
        <v>1495.29</v>
      </c>
      <c r="V695" s="14">
        <v>1633.46</v>
      </c>
      <c r="W695" s="14">
        <v>1709.68</v>
      </c>
      <c r="X695" s="14">
        <v>1545.07</v>
      </c>
      <c r="Y695" s="14">
        <v>1384.22</v>
      </c>
    </row>
    <row r="696" spans="1:25" ht="15.75">
      <c r="A696" s="9">
        <f>A$92</f>
        <v>41727</v>
      </c>
      <c r="B696" s="14">
        <v>1387.85</v>
      </c>
      <c r="C696" s="14">
        <v>1351.61</v>
      </c>
      <c r="D696" s="14">
        <v>1228.35</v>
      </c>
      <c r="E696" s="14">
        <v>1202.51</v>
      </c>
      <c r="F696" s="14">
        <v>1195.63</v>
      </c>
      <c r="G696" s="14">
        <v>1237.72</v>
      </c>
      <c r="H696" s="14">
        <v>1351.95</v>
      </c>
      <c r="I696" s="14">
        <v>684.19</v>
      </c>
      <c r="J696" s="14">
        <v>1265.43</v>
      </c>
      <c r="K696" s="14">
        <v>1453.18</v>
      </c>
      <c r="L696" s="14">
        <v>1532.09</v>
      </c>
      <c r="M696" s="14">
        <v>1551.77</v>
      </c>
      <c r="N696" s="14">
        <v>1494.3</v>
      </c>
      <c r="O696" s="14">
        <v>1470.06</v>
      </c>
      <c r="P696" s="14">
        <v>1464.96</v>
      </c>
      <c r="Q696" s="14">
        <v>1447.1</v>
      </c>
      <c r="R696" s="14">
        <v>1443.44</v>
      </c>
      <c r="S696" s="14">
        <v>1435.79</v>
      </c>
      <c r="T696" s="14">
        <v>1441.7</v>
      </c>
      <c r="U696" s="14">
        <v>1473.03</v>
      </c>
      <c r="V696" s="14">
        <v>1588.93</v>
      </c>
      <c r="W696" s="14">
        <v>1585.67</v>
      </c>
      <c r="X696" s="14">
        <v>1513.62</v>
      </c>
      <c r="Y696" s="14">
        <v>1380.72</v>
      </c>
    </row>
    <row r="697" spans="1:25" ht="15.75">
      <c r="A697" s="9">
        <f>A$93</f>
        <v>41728</v>
      </c>
      <c r="B697" s="14">
        <v>1396.32</v>
      </c>
      <c r="C697" s="14">
        <v>1344.76</v>
      </c>
      <c r="D697" s="14">
        <v>1295.74</v>
      </c>
      <c r="E697" s="14">
        <v>1282.03</v>
      </c>
      <c r="F697" s="14">
        <v>1282.1</v>
      </c>
      <c r="G697" s="14">
        <v>1282.32</v>
      </c>
      <c r="H697" s="14">
        <v>1273.29</v>
      </c>
      <c r="I697" s="14">
        <v>1212.3</v>
      </c>
      <c r="J697" s="14">
        <v>1267.8</v>
      </c>
      <c r="K697" s="14">
        <v>1314.16</v>
      </c>
      <c r="L697" s="14">
        <v>1473.48</v>
      </c>
      <c r="M697" s="14">
        <v>1482.24</v>
      </c>
      <c r="N697" s="14">
        <v>1485.38</v>
      </c>
      <c r="O697" s="14">
        <v>1469.2</v>
      </c>
      <c r="P697" s="14">
        <v>1468.54</v>
      </c>
      <c r="Q697" s="14">
        <v>1442.45</v>
      </c>
      <c r="R697" s="14">
        <v>1429.09</v>
      </c>
      <c r="S697" s="14">
        <v>1418.4</v>
      </c>
      <c r="T697" s="14">
        <v>1433.99</v>
      </c>
      <c r="U697" s="14">
        <v>1510.39</v>
      </c>
      <c r="V697" s="14">
        <v>1636.63</v>
      </c>
      <c r="W697" s="14">
        <v>1629.19</v>
      </c>
      <c r="X697" s="14">
        <v>1572.29</v>
      </c>
      <c r="Y697" s="14">
        <v>1449.94</v>
      </c>
    </row>
    <row r="698" spans="1:25" ht="15.75">
      <c r="A698" s="9">
        <f>A$94</f>
        <v>41729</v>
      </c>
      <c r="B698" s="14">
        <v>1387.88</v>
      </c>
      <c r="C698" s="14">
        <v>1353.47</v>
      </c>
      <c r="D698" s="14">
        <v>1279.41</v>
      </c>
      <c r="E698" s="14">
        <v>1243.48</v>
      </c>
      <c r="F698" s="14">
        <v>1269.14</v>
      </c>
      <c r="G698" s="14">
        <v>1328.91</v>
      </c>
      <c r="H698" s="14">
        <v>1377.16</v>
      </c>
      <c r="I698" s="14">
        <v>1425.61</v>
      </c>
      <c r="J698" s="14">
        <v>1600.93</v>
      </c>
      <c r="K698" s="14">
        <v>1832.78</v>
      </c>
      <c r="L698" s="14">
        <v>1839.79</v>
      </c>
      <c r="M698" s="14">
        <v>1847.41</v>
      </c>
      <c r="N698" s="14">
        <v>1816.11</v>
      </c>
      <c r="O698" s="14">
        <v>1802.15</v>
      </c>
      <c r="P698" s="14">
        <v>1762.02</v>
      </c>
      <c r="Q698" s="14">
        <v>1680.37</v>
      </c>
      <c r="R698" s="14">
        <v>1665.78</v>
      </c>
      <c r="S698" s="14">
        <v>1627.4</v>
      </c>
      <c r="T698" s="14">
        <v>1624.98</v>
      </c>
      <c r="U698" s="14">
        <v>1650.87</v>
      </c>
      <c r="V698" s="14">
        <v>1777.68</v>
      </c>
      <c r="W698" s="14">
        <v>1822.53</v>
      </c>
      <c r="X698" s="14">
        <v>1610.54</v>
      </c>
      <c r="Y698" s="14">
        <v>1453.24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41699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51.63</v>
      </c>
      <c r="I702" s="34">
        <f t="shared" si="0"/>
        <v>54.36</v>
      </c>
      <c r="J702" s="34">
        <f t="shared" si="0"/>
        <v>42.24</v>
      </c>
      <c r="K702" s="34">
        <f t="shared" si="0"/>
        <v>12.03</v>
      </c>
      <c r="L702" s="34">
        <f t="shared" si="0"/>
        <v>8.12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41700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17.08</v>
      </c>
      <c r="J703" s="34">
        <f t="shared" si="1"/>
        <v>120.1</v>
      </c>
      <c r="K703" s="34">
        <f t="shared" si="1"/>
        <v>27.94</v>
      </c>
      <c r="L703" s="34">
        <f t="shared" si="1"/>
        <v>27.21</v>
      </c>
      <c r="M703" s="34">
        <f t="shared" si="1"/>
        <v>4.9</v>
      </c>
      <c r="N703" s="34">
        <f t="shared" si="1"/>
        <v>0</v>
      </c>
      <c r="O703" s="34">
        <f t="shared" si="1"/>
        <v>1.98</v>
      </c>
      <c r="P703" s="34">
        <f t="shared" si="1"/>
        <v>0</v>
      </c>
      <c r="Q703" s="34">
        <f t="shared" si="1"/>
        <v>0</v>
      </c>
      <c r="R703" s="34">
        <f aca="true" t="shared" si="2" ref="R703:Y703">R489</f>
        <v>0</v>
      </c>
      <c r="S703" s="34">
        <f t="shared" si="2"/>
        <v>0</v>
      </c>
      <c r="T703" s="34">
        <f t="shared" si="2"/>
        <v>0</v>
      </c>
      <c r="U703" s="34">
        <f t="shared" si="2"/>
        <v>0</v>
      </c>
      <c r="V703" s="34">
        <f t="shared" si="2"/>
        <v>0</v>
      </c>
      <c r="W703" s="34">
        <f t="shared" si="2"/>
        <v>0</v>
      </c>
      <c r="X703" s="34">
        <f t="shared" si="2"/>
        <v>0</v>
      </c>
      <c r="Y703" s="34">
        <f t="shared" si="2"/>
        <v>0</v>
      </c>
    </row>
    <row r="704" spans="1:25" ht="15.75">
      <c r="A704" s="9">
        <f>A$66</f>
        <v>41701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36.2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aca="true" t="shared" si="3" ref="R704:Y704">R490</f>
        <v>0</v>
      </c>
      <c r="S704" s="34">
        <f t="shared" si="3"/>
        <v>0</v>
      </c>
      <c r="T704" s="34">
        <f t="shared" si="3"/>
        <v>32.48</v>
      </c>
      <c r="U704" s="34">
        <f t="shared" si="3"/>
        <v>17.98</v>
      </c>
      <c r="V704" s="34">
        <f t="shared" si="3"/>
        <v>0</v>
      </c>
      <c r="W704" s="34">
        <f t="shared" si="3"/>
        <v>0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41702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124.07</v>
      </c>
      <c r="I705" s="34">
        <f t="shared" si="1"/>
        <v>7.79</v>
      </c>
      <c r="J705" s="34">
        <f t="shared" si="1"/>
        <v>37.54</v>
      </c>
      <c r="K705" s="34">
        <f t="shared" si="1"/>
        <v>4.33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aca="true" t="shared" si="4" ref="R705:Y705">R491</f>
        <v>0</v>
      </c>
      <c r="S705" s="34">
        <f t="shared" si="4"/>
        <v>0</v>
      </c>
      <c r="T705" s="34">
        <f t="shared" si="4"/>
        <v>6.3</v>
      </c>
      <c r="U705" s="34">
        <f t="shared" si="4"/>
        <v>0</v>
      </c>
      <c r="V705" s="34">
        <f t="shared" si="4"/>
        <v>0</v>
      </c>
      <c r="W705" s="34">
        <f t="shared" si="4"/>
        <v>0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41703</v>
      </c>
      <c r="B706" s="34">
        <f t="shared" si="1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33.91</v>
      </c>
      <c r="H706" s="34">
        <f t="shared" si="1"/>
        <v>114.87</v>
      </c>
      <c r="I706" s="34">
        <f t="shared" si="1"/>
        <v>41.93</v>
      </c>
      <c r="J706" s="34">
        <f t="shared" si="1"/>
        <v>36.38</v>
      </c>
      <c r="K706" s="34">
        <f t="shared" si="1"/>
        <v>16.32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aca="true" t="shared" si="5" ref="R706:Y706">R492</f>
        <v>0</v>
      </c>
      <c r="S706" s="34">
        <f t="shared" si="5"/>
        <v>0</v>
      </c>
      <c r="T706" s="34">
        <f t="shared" si="5"/>
        <v>7.97</v>
      </c>
      <c r="U706" s="34">
        <f t="shared" si="5"/>
        <v>6.69</v>
      </c>
      <c r="V706" s="34">
        <f t="shared" si="5"/>
        <v>0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41704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55.35</v>
      </c>
      <c r="H707" s="34">
        <f t="shared" si="1"/>
        <v>145.01</v>
      </c>
      <c r="I707" s="34">
        <f t="shared" si="1"/>
        <v>43.06</v>
      </c>
      <c r="J707" s="34">
        <f t="shared" si="1"/>
        <v>4.98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aca="true" t="shared" si="6" ref="R707:Y707">R493</f>
        <v>0</v>
      </c>
      <c r="S707" s="34">
        <f t="shared" si="6"/>
        <v>0</v>
      </c>
      <c r="T707" s="34">
        <f t="shared" si="6"/>
        <v>3.09</v>
      </c>
      <c r="U707" s="34">
        <f t="shared" si="6"/>
        <v>53.19</v>
      </c>
      <c r="V707" s="34">
        <f t="shared" si="6"/>
        <v>0</v>
      </c>
      <c r="W707" s="34">
        <f t="shared" si="6"/>
        <v>0</v>
      </c>
      <c r="X707" s="34">
        <f t="shared" si="6"/>
        <v>0</v>
      </c>
      <c r="Y707" s="34">
        <f t="shared" si="6"/>
        <v>0</v>
      </c>
    </row>
    <row r="708" spans="1:25" ht="15.75">
      <c r="A708" s="9">
        <f>A$70</f>
        <v>41705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8.77</v>
      </c>
      <c r="H708" s="34">
        <f t="shared" si="1"/>
        <v>35.53</v>
      </c>
      <c r="I708" s="34">
        <f t="shared" si="1"/>
        <v>31</v>
      </c>
      <c r="J708" s="34">
        <f t="shared" si="1"/>
        <v>18.17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aca="true" t="shared" si="7" ref="R708:Y708">R494</f>
        <v>0</v>
      </c>
      <c r="S708" s="34">
        <f t="shared" si="7"/>
        <v>0</v>
      </c>
      <c r="T708" s="34">
        <f t="shared" si="7"/>
        <v>0</v>
      </c>
      <c r="U708" s="34">
        <f t="shared" si="7"/>
        <v>0</v>
      </c>
      <c r="V708" s="34">
        <f t="shared" si="7"/>
        <v>0</v>
      </c>
      <c r="W708" s="34">
        <f t="shared" si="7"/>
        <v>0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41706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5.06</v>
      </c>
      <c r="F709" s="34">
        <f t="shared" si="1"/>
        <v>44.49</v>
      </c>
      <c r="G709" s="34">
        <f t="shared" si="1"/>
        <v>87.43</v>
      </c>
      <c r="H709" s="34">
        <f t="shared" si="1"/>
        <v>46.91</v>
      </c>
      <c r="I709" s="34">
        <f t="shared" si="1"/>
        <v>0</v>
      </c>
      <c r="J709" s="34">
        <f t="shared" si="1"/>
        <v>6.19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aca="true" t="shared" si="8" ref="R709:Y709">R495</f>
        <v>0</v>
      </c>
      <c r="S709" s="34">
        <f t="shared" si="8"/>
        <v>0</v>
      </c>
      <c r="T709" s="34">
        <f t="shared" si="8"/>
        <v>0</v>
      </c>
      <c r="U709" s="34">
        <f t="shared" si="8"/>
        <v>0</v>
      </c>
      <c r="V709" s="34">
        <f t="shared" si="8"/>
        <v>0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41707</v>
      </c>
      <c r="B710" s="34">
        <f t="shared" si="1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28.53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aca="true" t="shared" si="9" ref="R710:Y710">R496</f>
        <v>0</v>
      </c>
      <c r="S710" s="34">
        <f t="shared" si="9"/>
        <v>0</v>
      </c>
      <c r="T710" s="34">
        <f t="shared" si="9"/>
        <v>0</v>
      </c>
      <c r="U710" s="34">
        <f t="shared" si="9"/>
        <v>0</v>
      </c>
      <c r="V710" s="34">
        <f t="shared" si="9"/>
        <v>0</v>
      </c>
      <c r="W710" s="34">
        <f t="shared" si="9"/>
        <v>0</v>
      </c>
      <c r="X710" s="34">
        <f t="shared" si="9"/>
        <v>0</v>
      </c>
      <c r="Y710" s="34">
        <f t="shared" si="9"/>
        <v>0</v>
      </c>
    </row>
    <row r="711" spans="1:25" ht="15.75">
      <c r="A711" s="9">
        <f>A$73</f>
        <v>41708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0.17</v>
      </c>
      <c r="O711" s="34">
        <f t="shared" si="1"/>
        <v>0</v>
      </c>
      <c r="P711" s="34">
        <f t="shared" si="1"/>
        <v>13.11</v>
      </c>
      <c r="Q711" s="34">
        <f t="shared" si="1"/>
        <v>5.89</v>
      </c>
      <c r="R711" s="34">
        <f aca="true" t="shared" si="10" ref="R711:Y711">R497</f>
        <v>4.79</v>
      </c>
      <c r="S711" s="34">
        <f t="shared" si="10"/>
        <v>27.67</v>
      </c>
      <c r="T711" s="34">
        <f t="shared" si="10"/>
        <v>3.44</v>
      </c>
      <c r="U711" s="34">
        <f t="shared" si="10"/>
        <v>20.03</v>
      </c>
      <c r="V711" s="34">
        <f t="shared" si="10"/>
        <v>0</v>
      </c>
      <c r="W711" s="34">
        <f t="shared" si="10"/>
        <v>0</v>
      </c>
      <c r="X711" s="34">
        <f t="shared" si="10"/>
        <v>0</v>
      </c>
      <c r="Y711" s="34">
        <f t="shared" si="10"/>
        <v>0</v>
      </c>
    </row>
    <row r="712" spans="1:25" ht="15.75">
      <c r="A712" s="9">
        <f>A$74</f>
        <v>41709</v>
      </c>
      <c r="B712" s="34">
        <f t="shared" si="1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104.17</v>
      </c>
      <c r="H712" s="34">
        <f t="shared" si="1"/>
        <v>37.07</v>
      </c>
      <c r="I712" s="34">
        <f t="shared" si="1"/>
        <v>11.97</v>
      </c>
      <c r="J712" s="34">
        <f t="shared" si="1"/>
        <v>8.11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aca="true" t="shared" si="11" ref="R712:Y712">R498</f>
        <v>0</v>
      </c>
      <c r="S712" s="34">
        <f t="shared" si="11"/>
        <v>0</v>
      </c>
      <c r="T712" s="34">
        <f t="shared" si="11"/>
        <v>18.84</v>
      </c>
      <c r="U712" s="34">
        <f t="shared" si="11"/>
        <v>105.11</v>
      </c>
      <c r="V712" s="34">
        <f t="shared" si="11"/>
        <v>6.05</v>
      </c>
      <c r="W712" s="34">
        <f t="shared" si="11"/>
        <v>0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41710</v>
      </c>
      <c r="B713" s="34">
        <f t="shared" si="1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73.61</v>
      </c>
      <c r="H713" s="34">
        <f t="shared" si="1"/>
        <v>28.4</v>
      </c>
      <c r="I713" s="34">
        <f t="shared" si="1"/>
        <v>39.75</v>
      </c>
      <c r="J713" s="34">
        <f t="shared" si="1"/>
        <v>46.69</v>
      </c>
      <c r="K713" s="34">
        <f t="shared" si="1"/>
        <v>74.5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aca="true" t="shared" si="12" ref="R713:Y713">R499</f>
        <v>0</v>
      </c>
      <c r="S713" s="34">
        <f t="shared" si="12"/>
        <v>0</v>
      </c>
      <c r="T713" s="34">
        <f t="shared" si="12"/>
        <v>91.9</v>
      </c>
      <c r="U713" s="34">
        <f t="shared" si="12"/>
        <v>199.7</v>
      </c>
      <c r="V713" s="34">
        <f t="shared" si="12"/>
        <v>0</v>
      </c>
      <c r="W713" s="34">
        <f t="shared" si="12"/>
        <v>0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41711</v>
      </c>
      <c r="B714" s="34">
        <f t="shared" si="1"/>
        <v>0</v>
      </c>
      <c r="C714" s="34">
        <f t="shared" si="1"/>
        <v>0</v>
      </c>
      <c r="D714" s="34">
        <f t="shared" si="1"/>
        <v>0</v>
      </c>
      <c r="E714" s="34">
        <f t="shared" si="1"/>
        <v>0</v>
      </c>
      <c r="F714" s="34">
        <f t="shared" si="1"/>
        <v>0</v>
      </c>
      <c r="G714" s="34">
        <f t="shared" si="1"/>
        <v>49.96</v>
      </c>
      <c r="H714" s="34">
        <f t="shared" si="1"/>
        <v>53.17</v>
      </c>
      <c r="I714" s="34">
        <f t="shared" si="1"/>
        <v>31.41</v>
      </c>
      <c r="J714" s="34">
        <f t="shared" si="1"/>
        <v>48.39</v>
      </c>
      <c r="K714" s="34">
        <f t="shared" si="1"/>
        <v>0</v>
      </c>
      <c r="L714" s="34">
        <f t="shared" si="1"/>
        <v>0</v>
      </c>
      <c r="M714" s="34">
        <f t="shared" si="1"/>
        <v>0</v>
      </c>
      <c r="N714" s="34">
        <f t="shared" si="1"/>
        <v>0</v>
      </c>
      <c r="O714" s="34">
        <f t="shared" si="1"/>
        <v>0</v>
      </c>
      <c r="P714" s="34">
        <f t="shared" si="1"/>
        <v>0</v>
      </c>
      <c r="Q714" s="34">
        <f t="shared" si="1"/>
        <v>0</v>
      </c>
      <c r="R714" s="34">
        <f aca="true" t="shared" si="13" ref="R714:Y714">R500</f>
        <v>0</v>
      </c>
      <c r="S714" s="34">
        <f t="shared" si="13"/>
        <v>0</v>
      </c>
      <c r="T714" s="34">
        <f t="shared" si="13"/>
        <v>0</v>
      </c>
      <c r="U714" s="34">
        <f t="shared" si="13"/>
        <v>41.82</v>
      </c>
      <c r="V714" s="34">
        <f t="shared" si="13"/>
        <v>0</v>
      </c>
      <c r="W714" s="34">
        <f t="shared" si="13"/>
        <v>0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41712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0</v>
      </c>
      <c r="F715" s="34">
        <f t="shared" si="1"/>
        <v>0</v>
      </c>
      <c r="G715" s="34">
        <f t="shared" si="1"/>
        <v>40.82</v>
      </c>
      <c r="H715" s="34">
        <f t="shared" si="1"/>
        <v>57.65</v>
      </c>
      <c r="I715" s="34">
        <f t="shared" si="1"/>
        <v>48.47</v>
      </c>
      <c r="J715" s="34">
        <f t="shared" si="1"/>
        <v>82.17</v>
      </c>
      <c r="K715" s="34">
        <f t="shared" si="1"/>
        <v>0</v>
      </c>
      <c r="L715" s="34">
        <f t="shared" si="1"/>
        <v>0</v>
      </c>
      <c r="M715" s="34">
        <f t="shared" si="1"/>
        <v>0</v>
      </c>
      <c r="N715" s="34">
        <f t="shared" si="1"/>
        <v>0</v>
      </c>
      <c r="O715" s="34">
        <f t="shared" si="1"/>
        <v>0</v>
      </c>
      <c r="P715" s="34">
        <f t="shared" si="1"/>
        <v>0</v>
      </c>
      <c r="Q715" s="34">
        <f t="shared" si="1"/>
        <v>0</v>
      </c>
      <c r="R715" s="34">
        <f aca="true" t="shared" si="14" ref="R715:Y715">R501</f>
        <v>0</v>
      </c>
      <c r="S715" s="34">
        <f t="shared" si="14"/>
        <v>0</v>
      </c>
      <c r="T715" s="34">
        <f t="shared" si="14"/>
        <v>0</v>
      </c>
      <c r="U715" s="34">
        <f t="shared" si="14"/>
        <v>5.34</v>
      </c>
      <c r="V715" s="34">
        <f t="shared" si="14"/>
        <v>0</v>
      </c>
      <c r="W715" s="34">
        <f t="shared" si="14"/>
        <v>0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41713</v>
      </c>
      <c r="B716" s="34">
        <f t="shared" si="1"/>
        <v>0</v>
      </c>
      <c r="C716" s="34">
        <f t="shared" si="1"/>
        <v>0</v>
      </c>
      <c r="D716" s="34">
        <f t="shared" si="1"/>
        <v>0</v>
      </c>
      <c r="E716" s="34">
        <f t="shared" si="1"/>
        <v>4.12</v>
      </c>
      <c r="F716" s="34">
        <f t="shared" si="1"/>
        <v>14.5</v>
      </c>
      <c r="G716" s="34">
        <f t="shared" si="1"/>
        <v>53.57</v>
      </c>
      <c r="H716" s="34">
        <f t="shared" si="1"/>
        <v>21.86</v>
      </c>
      <c r="I716" s="34">
        <f t="shared" si="1"/>
        <v>32.99</v>
      </c>
      <c r="J716" s="34">
        <f t="shared" si="1"/>
        <v>68.21</v>
      </c>
      <c r="K716" s="34">
        <f t="shared" si="1"/>
        <v>15.65</v>
      </c>
      <c r="L716" s="34">
        <f t="shared" si="1"/>
        <v>0</v>
      </c>
      <c r="M716" s="34">
        <f t="shared" si="1"/>
        <v>0</v>
      </c>
      <c r="N716" s="34">
        <f t="shared" si="1"/>
        <v>0</v>
      </c>
      <c r="O716" s="34">
        <f t="shared" si="1"/>
        <v>0</v>
      </c>
      <c r="P716" s="34">
        <f t="shared" si="1"/>
        <v>13.55</v>
      </c>
      <c r="Q716" s="34">
        <f t="shared" si="1"/>
        <v>21.37</v>
      </c>
      <c r="R716" s="34">
        <f aca="true" t="shared" si="15" ref="R716:Y716">R502</f>
        <v>4.97</v>
      </c>
      <c r="S716" s="34">
        <f t="shared" si="15"/>
        <v>11.34</v>
      </c>
      <c r="T716" s="34">
        <f t="shared" si="15"/>
        <v>49.83</v>
      </c>
      <c r="U716" s="34">
        <f t="shared" si="15"/>
        <v>96.22</v>
      </c>
      <c r="V716" s="34">
        <f t="shared" si="15"/>
        <v>28.63</v>
      </c>
      <c r="W716" s="34">
        <f t="shared" si="15"/>
        <v>17.72</v>
      </c>
      <c r="X716" s="34">
        <f t="shared" si="15"/>
        <v>19.5</v>
      </c>
      <c r="Y716" s="34">
        <f t="shared" si="15"/>
        <v>0</v>
      </c>
    </row>
    <row r="717" spans="1:25" ht="15.75">
      <c r="A717" s="9">
        <f>A$79</f>
        <v>41714</v>
      </c>
      <c r="B717" s="34">
        <f t="shared" si="1"/>
        <v>0</v>
      </c>
      <c r="C717" s="34">
        <f t="shared" si="1"/>
        <v>0</v>
      </c>
      <c r="D717" s="34">
        <f t="shared" si="1"/>
        <v>27.94</v>
      </c>
      <c r="E717" s="34">
        <f t="shared" si="1"/>
        <v>25.44</v>
      </c>
      <c r="F717" s="34">
        <f t="shared" si="1"/>
        <v>0</v>
      </c>
      <c r="G717" s="34">
        <f t="shared" si="1"/>
        <v>19.44</v>
      </c>
      <c r="H717" s="34">
        <f t="shared" si="1"/>
        <v>35.82</v>
      </c>
      <c r="I717" s="34">
        <f t="shared" si="1"/>
        <v>44.44</v>
      </c>
      <c r="J717" s="34">
        <f t="shared" si="1"/>
        <v>33.26</v>
      </c>
      <c r="K717" s="34">
        <f t="shared" si="1"/>
        <v>4.23</v>
      </c>
      <c r="L717" s="34">
        <f t="shared" si="1"/>
        <v>0</v>
      </c>
      <c r="M717" s="34">
        <f t="shared" si="1"/>
        <v>0</v>
      </c>
      <c r="N717" s="34">
        <f t="shared" si="1"/>
        <v>0</v>
      </c>
      <c r="O717" s="34">
        <f t="shared" si="1"/>
        <v>0</v>
      </c>
      <c r="P717" s="34">
        <f t="shared" si="1"/>
        <v>0</v>
      </c>
      <c r="Q717" s="34">
        <f t="shared" si="1"/>
        <v>0</v>
      </c>
      <c r="R717" s="34">
        <f aca="true" t="shared" si="16" ref="R717:Y717">R503</f>
        <v>5.29</v>
      </c>
      <c r="S717" s="34">
        <f t="shared" si="16"/>
        <v>19.14</v>
      </c>
      <c r="T717" s="34">
        <f t="shared" si="16"/>
        <v>75.49</v>
      </c>
      <c r="U717" s="34">
        <f t="shared" si="16"/>
        <v>173.42</v>
      </c>
      <c r="V717" s="34">
        <f t="shared" si="16"/>
        <v>95.14</v>
      </c>
      <c r="W717" s="34">
        <f t="shared" si="16"/>
        <v>0</v>
      </c>
      <c r="X717" s="34">
        <f t="shared" si="16"/>
        <v>0</v>
      </c>
      <c r="Y717" s="34">
        <f t="shared" si="16"/>
        <v>0</v>
      </c>
    </row>
    <row r="718" spans="1:25" ht="15.75">
      <c r="A718" s="9">
        <f>A$80</f>
        <v>41715</v>
      </c>
      <c r="B718" s="34">
        <f t="shared" si="1"/>
        <v>0</v>
      </c>
      <c r="C718" s="34">
        <f t="shared" si="1"/>
        <v>0</v>
      </c>
      <c r="D718" s="34">
        <f t="shared" si="1"/>
        <v>0</v>
      </c>
      <c r="E718" s="34">
        <f t="shared" si="1"/>
        <v>0</v>
      </c>
      <c r="F718" s="34">
        <f aca="true" t="shared" si="17" ref="F718:Y718">F504</f>
        <v>0</v>
      </c>
      <c r="G718" s="34">
        <f t="shared" si="17"/>
        <v>45.23</v>
      </c>
      <c r="H718" s="34">
        <f t="shared" si="17"/>
        <v>2.85</v>
      </c>
      <c r="I718" s="34">
        <f t="shared" si="17"/>
        <v>21.06</v>
      </c>
      <c r="J718" s="34">
        <f t="shared" si="17"/>
        <v>51.87</v>
      </c>
      <c r="K718" s="34">
        <f t="shared" si="17"/>
        <v>18.83</v>
      </c>
      <c r="L718" s="34">
        <f t="shared" si="17"/>
        <v>0</v>
      </c>
      <c r="M718" s="34">
        <f t="shared" si="17"/>
        <v>0</v>
      </c>
      <c r="N718" s="34">
        <f t="shared" si="17"/>
        <v>46.15</v>
      </c>
      <c r="O718" s="34">
        <f t="shared" si="17"/>
        <v>23.05</v>
      </c>
      <c r="P718" s="34">
        <f t="shared" si="17"/>
        <v>45.15</v>
      </c>
      <c r="Q718" s="34">
        <f t="shared" si="17"/>
        <v>62.92</v>
      </c>
      <c r="R718" s="34">
        <f t="shared" si="17"/>
        <v>105.51</v>
      </c>
      <c r="S718" s="34">
        <f t="shared" si="17"/>
        <v>129.2</v>
      </c>
      <c r="T718" s="34">
        <f t="shared" si="17"/>
        <v>134.41</v>
      </c>
      <c r="U718" s="34">
        <f t="shared" si="17"/>
        <v>128.02</v>
      </c>
      <c r="V718" s="34">
        <f t="shared" si="17"/>
        <v>5.51</v>
      </c>
      <c r="W718" s="34">
        <f t="shared" si="17"/>
        <v>0</v>
      </c>
      <c r="X718" s="34">
        <f t="shared" si="17"/>
        <v>0</v>
      </c>
      <c r="Y718" s="34">
        <f t="shared" si="17"/>
        <v>0</v>
      </c>
    </row>
    <row r="719" spans="1:25" ht="15.75">
      <c r="A719" s="9">
        <f>A$81</f>
        <v>41716</v>
      </c>
      <c r="B719" s="34">
        <f t="shared" si="1"/>
        <v>0</v>
      </c>
      <c r="C719" s="34">
        <f aca="true" t="shared" si="18" ref="C719:Y719">C505</f>
        <v>0</v>
      </c>
      <c r="D719" s="34">
        <f t="shared" si="18"/>
        <v>0</v>
      </c>
      <c r="E719" s="34">
        <f t="shared" si="18"/>
        <v>0</v>
      </c>
      <c r="F719" s="34">
        <f t="shared" si="18"/>
        <v>0</v>
      </c>
      <c r="G719" s="34">
        <f t="shared" si="18"/>
        <v>0</v>
      </c>
      <c r="H719" s="34">
        <f t="shared" si="18"/>
        <v>0</v>
      </c>
      <c r="I719" s="34">
        <f t="shared" si="18"/>
        <v>0</v>
      </c>
      <c r="J719" s="34">
        <f t="shared" si="18"/>
        <v>79.59</v>
      </c>
      <c r="K719" s="34">
        <f t="shared" si="18"/>
        <v>0</v>
      </c>
      <c r="L719" s="34">
        <f t="shared" si="18"/>
        <v>0</v>
      </c>
      <c r="M719" s="34">
        <f t="shared" si="18"/>
        <v>0</v>
      </c>
      <c r="N719" s="34">
        <f t="shared" si="18"/>
        <v>6.01</v>
      </c>
      <c r="O719" s="34">
        <f t="shared" si="18"/>
        <v>10.17</v>
      </c>
      <c r="P719" s="34">
        <f t="shared" si="18"/>
        <v>8.2</v>
      </c>
      <c r="Q719" s="34">
        <f t="shared" si="18"/>
        <v>5.19</v>
      </c>
      <c r="R719" s="34">
        <f t="shared" si="18"/>
        <v>0</v>
      </c>
      <c r="S719" s="34">
        <f t="shared" si="18"/>
        <v>0</v>
      </c>
      <c r="T719" s="34">
        <f t="shared" si="18"/>
        <v>0</v>
      </c>
      <c r="U719" s="34">
        <f t="shared" si="18"/>
        <v>0</v>
      </c>
      <c r="V719" s="34">
        <f t="shared" si="18"/>
        <v>0</v>
      </c>
      <c r="W719" s="34">
        <f t="shared" si="18"/>
        <v>0</v>
      </c>
      <c r="X719" s="34">
        <f t="shared" si="18"/>
        <v>0</v>
      </c>
      <c r="Y719" s="34">
        <f t="shared" si="18"/>
        <v>0</v>
      </c>
    </row>
    <row r="720" spans="1:25" ht="15.75">
      <c r="A720" s="9">
        <f>A$82</f>
        <v>41717</v>
      </c>
      <c r="B720" s="34">
        <f t="shared" si="1"/>
        <v>0</v>
      </c>
      <c r="C720" s="34">
        <f aca="true" t="shared" si="19" ref="C720:Y720">C506</f>
        <v>0</v>
      </c>
      <c r="D720" s="34">
        <f t="shared" si="19"/>
        <v>0</v>
      </c>
      <c r="E720" s="34">
        <f t="shared" si="19"/>
        <v>0</v>
      </c>
      <c r="F720" s="34">
        <f t="shared" si="19"/>
        <v>4.4</v>
      </c>
      <c r="G720" s="34">
        <f t="shared" si="19"/>
        <v>65.85</v>
      </c>
      <c r="H720" s="34">
        <f t="shared" si="19"/>
        <v>68.96</v>
      </c>
      <c r="I720" s="34">
        <f t="shared" si="19"/>
        <v>26.56</v>
      </c>
      <c r="J720" s="34">
        <f t="shared" si="19"/>
        <v>70.85</v>
      </c>
      <c r="K720" s="34">
        <f t="shared" si="19"/>
        <v>0</v>
      </c>
      <c r="L720" s="34">
        <f t="shared" si="19"/>
        <v>0</v>
      </c>
      <c r="M720" s="34">
        <f t="shared" si="19"/>
        <v>0</v>
      </c>
      <c r="N720" s="34">
        <f t="shared" si="19"/>
        <v>0</v>
      </c>
      <c r="O720" s="34">
        <f t="shared" si="19"/>
        <v>0</v>
      </c>
      <c r="P720" s="34">
        <f t="shared" si="19"/>
        <v>0</v>
      </c>
      <c r="Q720" s="34">
        <f t="shared" si="19"/>
        <v>0</v>
      </c>
      <c r="R720" s="34">
        <f t="shared" si="19"/>
        <v>43.74</v>
      </c>
      <c r="S720" s="34">
        <f t="shared" si="19"/>
        <v>73.89</v>
      </c>
      <c r="T720" s="34">
        <f t="shared" si="19"/>
        <v>116.94</v>
      </c>
      <c r="U720" s="34">
        <f t="shared" si="19"/>
        <v>77</v>
      </c>
      <c r="V720" s="34">
        <f t="shared" si="19"/>
        <v>27.9</v>
      </c>
      <c r="W720" s="34">
        <f t="shared" si="19"/>
        <v>0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41718</v>
      </c>
      <c r="B721" s="34">
        <f t="shared" si="1"/>
        <v>0</v>
      </c>
      <c r="C721" s="34">
        <f aca="true" t="shared" si="20" ref="C721:Y721">C507</f>
        <v>0</v>
      </c>
      <c r="D721" s="34">
        <f t="shared" si="20"/>
        <v>0</v>
      </c>
      <c r="E721" s="34">
        <f t="shared" si="20"/>
        <v>0</v>
      </c>
      <c r="F721" s="34">
        <f t="shared" si="20"/>
        <v>35.05</v>
      </c>
      <c r="G721" s="34">
        <f t="shared" si="20"/>
        <v>108.83</v>
      </c>
      <c r="H721" s="34">
        <f t="shared" si="20"/>
        <v>188.72</v>
      </c>
      <c r="I721" s="34">
        <f t="shared" si="20"/>
        <v>78.72</v>
      </c>
      <c r="J721" s="34">
        <f t="shared" si="20"/>
        <v>99.12</v>
      </c>
      <c r="K721" s="34">
        <f t="shared" si="20"/>
        <v>30.28</v>
      </c>
      <c r="L721" s="34">
        <f t="shared" si="20"/>
        <v>3.24</v>
      </c>
      <c r="M721" s="34">
        <f t="shared" si="20"/>
        <v>0</v>
      </c>
      <c r="N721" s="34">
        <f t="shared" si="20"/>
        <v>41.88</v>
      </c>
      <c r="O721" s="34">
        <f t="shared" si="20"/>
        <v>40.29</v>
      </c>
      <c r="P721" s="34">
        <f t="shared" si="20"/>
        <v>26.73</v>
      </c>
      <c r="Q721" s="34">
        <f t="shared" si="20"/>
        <v>38.09</v>
      </c>
      <c r="R721" s="34">
        <f t="shared" si="20"/>
        <v>67.92</v>
      </c>
      <c r="S721" s="34">
        <f t="shared" si="20"/>
        <v>97.93</v>
      </c>
      <c r="T721" s="34">
        <f t="shared" si="20"/>
        <v>103.87</v>
      </c>
      <c r="U721" s="34">
        <f t="shared" si="20"/>
        <v>120.56</v>
      </c>
      <c r="V721" s="34">
        <f t="shared" si="20"/>
        <v>4.96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41719</v>
      </c>
      <c r="B722" s="34">
        <f t="shared" si="1"/>
        <v>0</v>
      </c>
      <c r="C722" s="34">
        <f aca="true" t="shared" si="21" ref="C722:Y722">C508</f>
        <v>0</v>
      </c>
      <c r="D722" s="34">
        <f t="shared" si="21"/>
        <v>13.66</v>
      </c>
      <c r="E722" s="34">
        <f t="shared" si="21"/>
        <v>0</v>
      </c>
      <c r="F722" s="34">
        <f t="shared" si="21"/>
        <v>38.26</v>
      </c>
      <c r="G722" s="34">
        <f t="shared" si="21"/>
        <v>78.05</v>
      </c>
      <c r="H722" s="34">
        <f t="shared" si="21"/>
        <v>99.69</v>
      </c>
      <c r="I722" s="34">
        <f t="shared" si="21"/>
        <v>99.66</v>
      </c>
      <c r="J722" s="34">
        <f t="shared" si="21"/>
        <v>123.42</v>
      </c>
      <c r="K722" s="34">
        <f t="shared" si="21"/>
        <v>0</v>
      </c>
      <c r="L722" s="34">
        <f t="shared" si="21"/>
        <v>0</v>
      </c>
      <c r="M722" s="34">
        <f t="shared" si="21"/>
        <v>0</v>
      </c>
      <c r="N722" s="34">
        <f t="shared" si="21"/>
        <v>44.22</v>
      </c>
      <c r="O722" s="34">
        <f t="shared" si="21"/>
        <v>27.13</v>
      </c>
      <c r="P722" s="34">
        <f t="shared" si="21"/>
        <v>47.05</v>
      </c>
      <c r="Q722" s="34">
        <f t="shared" si="21"/>
        <v>109.22</v>
      </c>
      <c r="R722" s="34">
        <f t="shared" si="21"/>
        <v>98.05</v>
      </c>
      <c r="S722" s="34">
        <f t="shared" si="21"/>
        <v>114.06</v>
      </c>
      <c r="T722" s="34">
        <f t="shared" si="21"/>
        <v>151.17</v>
      </c>
      <c r="U722" s="34">
        <f t="shared" si="21"/>
        <v>149.94</v>
      </c>
      <c r="V722" s="34">
        <f t="shared" si="21"/>
        <v>0</v>
      </c>
      <c r="W722" s="34">
        <f t="shared" si="21"/>
        <v>0</v>
      </c>
      <c r="X722" s="34">
        <f t="shared" si="21"/>
        <v>0</v>
      </c>
      <c r="Y722" s="34">
        <f t="shared" si="21"/>
        <v>0</v>
      </c>
    </row>
    <row r="723" spans="1:25" ht="15.75">
      <c r="A723" s="9">
        <f>A$85</f>
        <v>41720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0</v>
      </c>
      <c r="E723" s="34">
        <f t="shared" si="22"/>
        <v>0</v>
      </c>
      <c r="F723" s="34">
        <f t="shared" si="22"/>
        <v>0</v>
      </c>
      <c r="G723" s="34">
        <f t="shared" si="22"/>
        <v>29.37</v>
      </c>
      <c r="H723" s="34">
        <f t="shared" si="22"/>
        <v>0</v>
      </c>
      <c r="I723" s="34">
        <f t="shared" si="22"/>
        <v>28.4</v>
      </c>
      <c r="J723" s="34">
        <f t="shared" si="22"/>
        <v>44.07</v>
      </c>
      <c r="K723" s="34">
        <f t="shared" si="22"/>
        <v>18.05</v>
      </c>
      <c r="L723" s="34">
        <f t="shared" si="22"/>
        <v>0</v>
      </c>
      <c r="M723" s="34">
        <f t="shared" si="22"/>
        <v>0</v>
      </c>
      <c r="N723" s="34">
        <f t="shared" si="22"/>
        <v>0</v>
      </c>
      <c r="O723" s="34">
        <f t="shared" si="22"/>
        <v>0</v>
      </c>
      <c r="P723" s="34">
        <f t="shared" si="22"/>
        <v>0</v>
      </c>
      <c r="Q723" s="34">
        <f t="shared" si="22"/>
        <v>0</v>
      </c>
      <c r="R723" s="34">
        <f t="shared" si="22"/>
        <v>0</v>
      </c>
      <c r="S723" s="34">
        <f t="shared" si="22"/>
        <v>0</v>
      </c>
      <c r="T723" s="34">
        <f t="shared" si="22"/>
        <v>0</v>
      </c>
      <c r="U723" s="34">
        <f t="shared" si="22"/>
        <v>17.27</v>
      </c>
      <c r="V723" s="34">
        <f t="shared" si="22"/>
        <v>0</v>
      </c>
      <c r="W723" s="34">
        <f t="shared" si="22"/>
        <v>0</v>
      </c>
      <c r="X723" s="34">
        <f t="shared" si="22"/>
        <v>0</v>
      </c>
      <c r="Y723" s="34">
        <f t="shared" si="22"/>
        <v>0</v>
      </c>
    </row>
    <row r="724" spans="1:25" ht="15.75">
      <c r="A724" s="9">
        <f>A$86</f>
        <v>41721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0</v>
      </c>
      <c r="F724" s="34">
        <f t="shared" si="23"/>
        <v>5</v>
      </c>
      <c r="G724" s="34">
        <f t="shared" si="23"/>
        <v>37.38</v>
      </c>
      <c r="H724" s="34">
        <f t="shared" si="23"/>
        <v>0</v>
      </c>
      <c r="I724" s="34">
        <f t="shared" si="23"/>
        <v>0</v>
      </c>
      <c r="J724" s="34">
        <f t="shared" si="23"/>
        <v>20.26</v>
      </c>
      <c r="K724" s="34">
        <f t="shared" si="23"/>
        <v>11.46</v>
      </c>
      <c r="L724" s="34">
        <f t="shared" si="23"/>
        <v>5.75</v>
      </c>
      <c r="M724" s="34">
        <f t="shared" si="23"/>
        <v>0</v>
      </c>
      <c r="N724" s="34">
        <f t="shared" si="23"/>
        <v>0</v>
      </c>
      <c r="O724" s="34">
        <f t="shared" si="23"/>
        <v>0</v>
      </c>
      <c r="P724" s="34">
        <f t="shared" si="23"/>
        <v>0</v>
      </c>
      <c r="Q724" s="34">
        <f t="shared" si="23"/>
        <v>4.07</v>
      </c>
      <c r="R724" s="34">
        <f t="shared" si="23"/>
        <v>2.23</v>
      </c>
      <c r="S724" s="34">
        <f t="shared" si="23"/>
        <v>9.39</v>
      </c>
      <c r="T724" s="34">
        <f t="shared" si="23"/>
        <v>12.03</v>
      </c>
      <c r="U724" s="34">
        <f t="shared" si="23"/>
        <v>81.83</v>
      </c>
      <c r="V724" s="34">
        <f t="shared" si="23"/>
        <v>0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41722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0</v>
      </c>
      <c r="F725" s="34">
        <f t="shared" si="24"/>
        <v>0</v>
      </c>
      <c r="G725" s="34">
        <f t="shared" si="24"/>
        <v>31.46</v>
      </c>
      <c r="H725" s="34">
        <f t="shared" si="24"/>
        <v>0</v>
      </c>
      <c r="I725" s="34">
        <f t="shared" si="24"/>
        <v>12</v>
      </c>
      <c r="J725" s="34">
        <f t="shared" si="24"/>
        <v>0</v>
      </c>
      <c r="K725" s="34">
        <f t="shared" si="24"/>
        <v>0</v>
      </c>
      <c r="L725" s="34">
        <f t="shared" si="24"/>
        <v>0</v>
      </c>
      <c r="M725" s="34">
        <f t="shared" si="24"/>
        <v>0</v>
      </c>
      <c r="N725" s="34">
        <f t="shared" si="24"/>
        <v>0</v>
      </c>
      <c r="O725" s="34">
        <f t="shared" si="24"/>
        <v>0</v>
      </c>
      <c r="P725" s="34">
        <f t="shared" si="24"/>
        <v>0</v>
      </c>
      <c r="Q725" s="34">
        <f t="shared" si="24"/>
        <v>0</v>
      </c>
      <c r="R725" s="34">
        <f t="shared" si="24"/>
        <v>0</v>
      </c>
      <c r="S725" s="34">
        <f t="shared" si="24"/>
        <v>0</v>
      </c>
      <c r="T725" s="34">
        <f t="shared" si="24"/>
        <v>0</v>
      </c>
      <c r="U725" s="34">
        <f t="shared" si="24"/>
        <v>0</v>
      </c>
      <c r="V725" s="34">
        <f t="shared" si="24"/>
        <v>0</v>
      </c>
      <c r="W725" s="34">
        <f t="shared" si="24"/>
        <v>0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41723</v>
      </c>
      <c r="B726" s="34">
        <f t="shared" si="1"/>
        <v>0</v>
      </c>
      <c r="C726" s="34">
        <f aca="true" t="shared" si="25" ref="C726:Y726">C512</f>
        <v>0</v>
      </c>
      <c r="D726" s="34">
        <f t="shared" si="25"/>
        <v>0</v>
      </c>
      <c r="E726" s="34">
        <f t="shared" si="25"/>
        <v>0</v>
      </c>
      <c r="F726" s="34">
        <f t="shared" si="25"/>
        <v>0</v>
      </c>
      <c r="G726" s="34">
        <f t="shared" si="25"/>
        <v>0</v>
      </c>
      <c r="H726" s="34">
        <f t="shared" si="25"/>
        <v>52.48</v>
      </c>
      <c r="I726" s="34">
        <f t="shared" si="25"/>
        <v>57.01</v>
      </c>
      <c r="J726" s="34">
        <f t="shared" si="25"/>
        <v>0</v>
      </c>
      <c r="K726" s="34">
        <f t="shared" si="25"/>
        <v>0</v>
      </c>
      <c r="L726" s="34">
        <f t="shared" si="25"/>
        <v>0</v>
      </c>
      <c r="M726" s="34">
        <f t="shared" si="25"/>
        <v>0</v>
      </c>
      <c r="N726" s="34">
        <f t="shared" si="25"/>
        <v>0</v>
      </c>
      <c r="O726" s="34">
        <f t="shared" si="25"/>
        <v>0</v>
      </c>
      <c r="P726" s="34">
        <f t="shared" si="25"/>
        <v>0</v>
      </c>
      <c r="Q726" s="34">
        <f t="shared" si="25"/>
        <v>0</v>
      </c>
      <c r="R726" s="34">
        <f t="shared" si="25"/>
        <v>0</v>
      </c>
      <c r="S726" s="34">
        <f t="shared" si="25"/>
        <v>0</v>
      </c>
      <c r="T726" s="34">
        <f t="shared" si="25"/>
        <v>0</v>
      </c>
      <c r="U726" s="34">
        <f t="shared" si="25"/>
        <v>0</v>
      </c>
      <c r="V726" s="34">
        <f t="shared" si="25"/>
        <v>0</v>
      </c>
      <c r="W726" s="34">
        <f t="shared" si="25"/>
        <v>0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41724</v>
      </c>
      <c r="B727" s="34">
        <f t="shared" si="1"/>
        <v>0</v>
      </c>
      <c r="C727" s="34">
        <f aca="true" t="shared" si="26" ref="C727:Y727">C513</f>
        <v>0</v>
      </c>
      <c r="D727" s="34">
        <f t="shared" si="26"/>
        <v>0</v>
      </c>
      <c r="E727" s="34">
        <f t="shared" si="26"/>
        <v>0</v>
      </c>
      <c r="F727" s="34">
        <f t="shared" si="26"/>
        <v>0</v>
      </c>
      <c r="G727" s="34">
        <f t="shared" si="26"/>
        <v>0</v>
      </c>
      <c r="H727" s="34">
        <f t="shared" si="26"/>
        <v>79.31</v>
      </c>
      <c r="I727" s="34">
        <f t="shared" si="26"/>
        <v>44</v>
      </c>
      <c r="J727" s="34">
        <f t="shared" si="26"/>
        <v>0.1</v>
      </c>
      <c r="K727" s="34">
        <f t="shared" si="26"/>
        <v>0</v>
      </c>
      <c r="L727" s="34">
        <f t="shared" si="26"/>
        <v>0</v>
      </c>
      <c r="M727" s="34">
        <f t="shared" si="26"/>
        <v>0</v>
      </c>
      <c r="N727" s="34">
        <f t="shared" si="26"/>
        <v>0</v>
      </c>
      <c r="O727" s="34">
        <f t="shared" si="26"/>
        <v>0</v>
      </c>
      <c r="P727" s="34">
        <f t="shared" si="26"/>
        <v>0</v>
      </c>
      <c r="Q727" s="34">
        <f t="shared" si="26"/>
        <v>0</v>
      </c>
      <c r="R727" s="34">
        <f t="shared" si="26"/>
        <v>0</v>
      </c>
      <c r="S727" s="34">
        <f t="shared" si="26"/>
        <v>0</v>
      </c>
      <c r="T727" s="34">
        <f t="shared" si="26"/>
        <v>0</v>
      </c>
      <c r="U727" s="34">
        <f t="shared" si="26"/>
        <v>66.56</v>
      </c>
      <c r="V727" s="34">
        <f t="shared" si="26"/>
        <v>51.14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41725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0</v>
      </c>
      <c r="E728" s="34">
        <f t="shared" si="27"/>
        <v>0</v>
      </c>
      <c r="F728" s="34">
        <f t="shared" si="27"/>
        <v>0</v>
      </c>
      <c r="G728" s="34">
        <f t="shared" si="27"/>
        <v>1.19</v>
      </c>
      <c r="H728" s="34">
        <f t="shared" si="27"/>
        <v>73.44</v>
      </c>
      <c r="I728" s="34">
        <f t="shared" si="27"/>
        <v>98.37</v>
      </c>
      <c r="J728" s="34">
        <f t="shared" si="27"/>
        <v>153.92</v>
      </c>
      <c r="K728" s="34">
        <f t="shared" si="27"/>
        <v>60.31</v>
      </c>
      <c r="L728" s="34">
        <f t="shared" si="27"/>
        <v>0</v>
      </c>
      <c r="M728" s="34">
        <f t="shared" si="27"/>
        <v>0</v>
      </c>
      <c r="N728" s="34">
        <f t="shared" si="27"/>
        <v>0</v>
      </c>
      <c r="O728" s="34">
        <f t="shared" si="27"/>
        <v>0</v>
      </c>
      <c r="P728" s="34">
        <f t="shared" si="27"/>
        <v>0</v>
      </c>
      <c r="Q728" s="34">
        <f t="shared" si="27"/>
        <v>0</v>
      </c>
      <c r="R728" s="34">
        <f t="shared" si="27"/>
        <v>0</v>
      </c>
      <c r="S728" s="34">
        <f t="shared" si="27"/>
        <v>0</v>
      </c>
      <c r="T728" s="34">
        <f t="shared" si="27"/>
        <v>39.04</v>
      </c>
      <c r="U728" s="34">
        <f t="shared" si="27"/>
        <v>101.26</v>
      </c>
      <c r="V728" s="34">
        <f t="shared" si="27"/>
        <v>16.05</v>
      </c>
      <c r="W728" s="34">
        <f t="shared" si="27"/>
        <v>0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41726</v>
      </c>
      <c r="B729" s="34">
        <f t="shared" si="1"/>
        <v>0</v>
      </c>
      <c r="C729" s="34">
        <f aca="true" t="shared" si="28" ref="C729:Y729">C515</f>
        <v>0</v>
      </c>
      <c r="D729" s="34">
        <f t="shared" si="28"/>
        <v>0</v>
      </c>
      <c r="E729" s="34">
        <f t="shared" si="28"/>
        <v>0</v>
      </c>
      <c r="F729" s="34">
        <f t="shared" si="28"/>
        <v>18.05</v>
      </c>
      <c r="G729" s="34">
        <f t="shared" si="28"/>
        <v>0.02</v>
      </c>
      <c r="H729" s="34">
        <f t="shared" si="28"/>
        <v>81.29</v>
      </c>
      <c r="I729" s="34">
        <f t="shared" si="28"/>
        <v>61.06</v>
      </c>
      <c r="J729" s="34">
        <f t="shared" si="28"/>
        <v>33.5</v>
      </c>
      <c r="K729" s="34">
        <f t="shared" si="28"/>
        <v>0</v>
      </c>
      <c r="L729" s="34">
        <f t="shared" si="28"/>
        <v>0</v>
      </c>
      <c r="M729" s="34">
        <f t="shared" si="28"/>
        <v>0</v>
      </c>
      <c r="N729" s="34">
        <f t="shared" si="28"/>
        <v>0</v>
      </c>
      <c r="O729" s="34">
        <f t="shared" si="28"/>
        <v>0</v>
      </c>
      <c r="P729" s="34">
        <f t="shared" si="28"/>
        <v>0</v>
      </c>
      <c r="Q729" s="34">
        <f t="shared" si="28"/>
        <v>21.88</v>
      </c>
      <c r="R729" s="34">
        <f t="shared" si="28"/>
        <v>41.13</v>
      </c>
      <c r="S729" s="34">
        <f t="shared" si="28"/>
        <v>72.1</v>
      </c>
      <c r="T729" s="34">
        <f t="shared" si="28"/>
        <v>95.64</v>
      </c>
      <c r="U729" s="34">
        <f t="shared" si="28"/>
        <v>113.21</v>
      </c>
      <c r="V729" s="34">
        <f t="shared" si="28"/>
        <v>155.27</v>
      </c>
      <c r="W729" s="34">
        <f t="shared" si="28"/>
        <v>0</v>
      </c>
      <c r="X729" s="34">
        <f t="shared" si="28"/>
        <v>4.65</v>
      </c>
      <c r="Y729" s="34">
        <f t="shared" si="28"/>
        <v>0</v>
      </c>
    </row>
    <row r="730" spans="1:25" ht="15.75">
      <c r="A730" s="9">
        <f>A$92</f>
        <v>41727</v>
      </c>
      <c r="B730" s="34">
        <f aca="true" t="shared" si="29" ref="B730:Y732">B516</f>
        <v>0</v>
      </c>
      <c r="C730" s="34">
        <f t="shared" si="29"/>
        <v>0</v>
      </c>
      <c r="D730" s="34">
        <f t="shared" si="29"/>
        <v>0</v>
      </c>
      <c r="E730" s="34">
        <f t="shared" si="29"/>
        <v>47.57</v>
      </c>
      <c r="F730" s="34">
        <f t="shared" si="29"/>
        <v>152.98</v>
      </c>
      <c r="G730" s="34">
        <f t="shared" si="29"/>
        <v>133.22</v>
      </c>
      <c r="H730" s="34">
        <f t="shared" si="29"/>
        <v>60.44</v>
      </c>
      <c r="I730" s="34">
        <f t="shared" si="29"/>
        <v>648.68</v>
      </c>
      <c r="J730" s="34">
        <f t="shared" si="29"/>
        <v>236.03</v>
      </c>
      <c r="K730" s="34">
        <f t="shared" si="29"/>
        <v>106.16</v>
      </c>
      <c r="L730" s="34">
        <f t="shared" si="29"/>
        <v>35.31</v>
      </c>
      <c r="M730" s="34">
        <f t="shared" si="29"/>
        <v>7.53</v>
      </c>
      <c r="N730" s="34">
        <f t="shared" si="29"/>
        <v>85.56</v>
      </c>
      <c r="O730" s="34">
        <f t="shared" si="29"/>
        <v>101.29</v>
      </c>
      <c r="P730" s="34">
        <f t="shared" si="29"/>
        <v>123.37</v>
      </c>
      <c r="Q730" s="34">
        <f t="shared" si="29"/>
        <v>132.79</v>
      </c>
      <c r="R730" s="34">
        <f t="shared" si="29"/>
        <v>160.79</v>
      </c>
      <c r="S730" s="34">
        <f t="shared" si="29"/>
        <v>165.16</v>
      </c>
      <c r="T730" s="34">
        <f t="shared" si="29"/>
        <v>201.46</v>
      </c>
      <c r="U730" s="34">
        <f t="shared" si="29"/>
        <v>234.2</v>
      </c>
      <c r="V730" s="34">
        <f t="shared" si="29"/>
        <v>158.45</v>
      </c>
      <c r="W730" s="34">
        <f t="shared" si="29"/>
        <v>120.42</v>
      </c>
      <c r="X730" s="34">
        <f t="shared" si="29"/>
        <v>70.9</v>
      </c>
      <c r="Y730" s="34">
        <f t="shared" si="29"/>
        <v>90.2</v>
      </c>
    </row>
    <row r="731" spans="1:25" ht="15.75">
      <c r="A731" s="9">
        <f>A$93</f>
        <v>41728</v>
      </c>
      <c r="B731" s="34">
        <f t="shared" si="29"/>
        <v>29.34</v>
      </c>
      <c r="C731" s="34">
        <f t="shared" si="29"/>
        <v>44.18</v>
      </c>
      <c r="D731" s="34">
        <f t="shared" si="29"/>
        <v>61.62</v>
      </c>
      <c r="E731" s="34">
        <f t="shared" si="29"/>
        <v>70.26</v>
      </c>
      <c r="F731" s="34">
        <f t="shared" si="29"/>
        <v>67.53</v>
      </c>
      <c r="G731" s="34">
        <f t="shared" si="29"/>
        <v>88.48</v>
      </c>
      <c r="H731" s="34">
        <f t="shared" si="29"/>
        <v>108.92</v>
      </c>
      <c r="I731" s="34">
        <f t="shared" si="29"/>
        <v>0</v>
      </c>
      <c r="J731" s="34">
        <f t="shared" si="29"/>
        <v>91.2</v>
      </c>
      <c r="K731" s="34">
        <f t="shared" si="29"/>
        <v>154.29</v>
      </c>
      <c r="L731" s="34">
        <f t="shared" si="29"/>
        <v>10.33</v>
      </c>
      <c r="M731" s="34">
        <f t="shared" si="29"/>
        <v>0.41</v>
      </c>
      <c r="N731" s="34">
        <f t="shared" si="29"/>
        <v>1.05</v>
      </c>
      <c r="O731" s="34">
        <f t="shared" si="29"/>
        <v>12.18</v>
      </c>
      <c r="P731" s="34">
        <f t="shared" si="29"/>
        <v>28.68</v>
      </c>
      <c r="Q731" s="34">
        <f t="shared" si="29"/>
        <v>52.09</v>
      </c>
      <c r="R731" s="34">
        <f t="shared" si="29"/>
        <v>38.12</v>
      </c>
      <c r="S731" s="34">
        <f t="shared" si="29"/>
        <v>48.69</v>
      </c>
      <c r="T731" s="34">
        <f t="shared" si="29"/>
        <v>81.71</v>
      </c>
      <c r="U731" s="34">
        <f t="shared" si="29"/>
        <v>127.58</v>
      </c>
      <c r="V731" s="34">
        <f t="shared" si="29"/>
        <v>80.22</v>
      </c>
      <c r="W731" s="34">
        <f t="shared" si="29"/>
        <v>0</v>
      </c>
      <c r="X731" s="34">
        <f t="shared" si="29"/>
        <v>0</v>
      </c>
      <c r="Y731" s="34">
        <f t="shared" si="29"/>
        <v>29.83</v>
      </c>
    </row>
    <row r="732" spans="1:25" ht="15.75">
      <c r="A732" s="9">
        <f>A$94</f>
        <v>41729</v>
      </c>
      <c r="B732" s="34">
        <f t="shared" si="29"/>
        <v>0</v>
      </c>
      <c r="C732" s="34">
        <f t="shared" si="29"/>
        <v>0</v>
      </c>
      <c r="D732" s="34">
        <f t="shared" si="29"/>
        <v>0</v>
      </c>
      <c r="E732" s="34">
        <f t="shared" si="29"/>
        <v>20.06</v>
      </c>
      <c r="F732" s="34">
        <f t="shared" si="29"/>
        <v>26.84</v>
      </c>
      <c r="G732" s="34">
        <f t="shared" si="29"/>
        <v>4.94</v>
      </c>
      <c r="H732" s="34">
        <f t="shared" si="29"/>
        <v>46.65</v>
      </c>
      <c r="I732" s="34">
        <f t="shared" si="29"/>
        <v>68.56</v>
      </c>
      <c r="J732" s="34">
        <f t="shared" si="29"/>
        <v>72.45</v>
      </c>
      <c r="K732" s="34">
        <f t="shared" si="29"/>
        <v>0</v>
      </c>
      <c r="L732" s="34">
        <f t="shared" si="29"/>
        <v>0</v>
      </c>
      <c r="M732" s="34">
        <f t="shared" si="29"/>
        <v>0</v>
      </c>
      <c r="N732" s="34">
        <f t="shared" si="29"/>
        <v>0</v>
      </c>
      <c r="O732" s="34">
        <f t="shared" si="29"/>
        <v>0</v>
      </c>
      <c r="P732" s="34">
        <f t="shared" si="29"/>
        <v>0</v>
      </c>
      <c r="Q732" s="34">
        <f t="shared" si="29"/>
        <v>0</v>
      </c>
      <c r="R732" s="34">
        <f t="shared" si="29"/>
        <v>0</v>
      </c>
      <c r="S732" s="34">
        <f t="shared" si="29"/>
        <v>0</v>
      </c>
      <c r="T732" s="34">
        <f t="shared" si="29"/>
        <v>119.62</v>
      </c>
      <c r="U732" s="34">
        <f t="shared" si="29"/>
        <v>151.8</v>
      </c>
      <c r="V732" s="34">
        <f t="shared" si="29"/>
        <v>103.1</v>
      </c>
      <c r="W732" s="34">
        <f t="shared" si="29"/>
        <v>4.34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41699</v>
      </c>
      <c r="B736" s="34">
        <f>B522</f>
        <v>122.38</v>
      </c>
      <c r="C736" s="34">
        <f aca="true" t="shared" si="30" ref="C736:Y736">C522</f>
        <v>185.01</v>
      </c>
      <c r="D736" s="34">
        <f t="shared" si="30"/>
        <v>165.8</v>
      </c>
      <c r="E736" s="34">
        <f t="shared" si="30"/>
        <v>116.56</v>
      </c>
      <c r="F736" s="34">
        <f t="shared" si="30"/>
        <v>59.6</v>
      </c>
      <c r="G736" s="34">
        <f t="shared" si="30"/>
        <v>55.59</v>
      </c>
      <c r="H736" s="34">
        <f t="shared" si="30"/>
        <v>0</v>
      </c>
      <c r="I736" s="34">
        <f t="shared" si="30"/>
        <v>0</v>
      </c>
      <c r="J736" s="34">
        <f t="shared" si="30"/>
        <v>0</v>
      </c>
      <c r="K736" s="34">
        <f t="shared" si="30"/>
        <v>0</v>
      </c>
      <c r="L736" s="34">
        <f t="shared" si="30"/>
        <v>0</v>
      </c>
      <c r="M736" s="34">
        <f t="shared" si="30"/>
        <v>9.3</v>
      </c>
      <c r="N736" s="34">
        <f t="shared" si="30"/>
        <v>16.95</v>
      </c>
      <c r="O736" s="34">
        <f t="shared" si="30"/>
        <v>11.89</v>
      </c>
      <c r="P736" s="34">
        <f t="shared" si="30"/>
        <v>61.31</v>
      </c>
      <c r="Q736" s="34">
        <f t="shared" si="30"/>
        <v>71.15</v>
      </c>
      <c r="R736" s="34">
        <f t="shared" si="30"/>
        <v>185.08</v>
      </c>
      <c r="S736" s="34">
        <f t="shared" si="30"/>
        <v>98.11</v>
      </c>
      <c r="T736" s="34">
        <f t="shared" si="30"/>
        <v>103.53</v>
      </c>
      <c r="U736" s="34">
        <f t="shared" si="30"/>
        <v>40.29</v>
      </c>
      <c r="V736" s="34">
        <f t="shared" si="30"/>
        <v>246.03</v>
      </c>
      <c r="W736" s="34">
        <f t="shared" si="30"/>
        <v>236.78</v>
      </c>
      <c r="X736" s="34">
        <f t="shared" si="30"/>
        <v>176.77</v>
      </c>
      <c r="Y736" s="34">
        <f t="shared" si="30"/>
        <v>241.39</v>
      </c>
    </row>
    <row r="737" spans="1:25" ht="15.75">
      <c r="A737" s="9">
        <f>A$65</f>
        <v>41700</v>
      </c>
      <c r="B737" s="34">
        <f aca="true" t="shared" si="31" ref="B737:Y747">B523</f>
        <v>129.97</v>
      </c>
      <c r="C737" s="34">
        <f t="shared" si="31"/>
        <v>33.64</v>
      </c>
      <c r="D737" s="34">
        <f t="shared" si="31"/>
        <v>37.54</v>
      </c>
      <c r="E737" s="34">
        <f t="shared" si="31"/>
        <v>57.11</v>
      </c>
      <c r="F737" s="34">
        <f t="shared" si="31"/>
        <v>58.18</v>
      </c>
      <c r="G737" s="34">
        <f t="shared" si="31"/>
        <v>32.09</v>
      </c>
      <c r="H737" s="34">
        <f t="shared" si="31"/>
        <v>7.14</v>
      </c>
      <c r="I737" s="34">
        <f t="shared" si="31"/>
        <v>0</v>
      </c>
      <c r="J737" s="34">
        <f t="shared" si="31"/>
        <v>0</v>
      </c>
      <c r="K737" s="34">
        <f t="shared" si="31"/>
        <v>0</v>
      </c>
      <c r="L737" s="34">
        <f t="shared" si="31"/>
        <v>0</v>
      </c>
      <c r="M737" s="34">
        <f t="shared" si="31"/>
        <v>0</v>
      </c>
      <c r="N737" s="34">
        <f t="shared" si="31"/>
        <v>8.7</v>
      </c>
      <c r="O737" s="34">
        <f t="shared" si="31"/>
        <v>0.47</v>
      </c>
      <c r="P737" s="34">
        <f t="shared" si="31"/>
        <v>86.78</v>
      </c>
      <c r="Q737" s="34">
        <f t="shared" si="31"/>
        <v>89</v>
      </c>
      <c r="R737" s="34">
        <f t="shared" si="31"/>
        <v>172.64</v>
      </c>
      <c r="S737" s="34">
        <f t="shared" si="31"/>
        <v>150.63</v>
      </c>
      <c r="T737" s="34">
        <f t="shared" si="31"/>
        <v>107.37</v>
      </c>
      <c r="U737" s="34">
        <f t="shared" si="31"/>
        <v>88.54</v>
      </c>
      <c r="V737" s="34">
        <f t="shared" si="31"/>
        <v>158.29</v>
      </c>
      <c r="W737" s="34">
        <f t="shared" si="31"/>
        <v>191.93</v>
      </c>
      <c r="X737" s="34">
        <f t="shared" si="31"/>
        <v>142.81</v>
      </c>
      <c r="Y737" s="34">
        <f t="shared" si="31"/>
        <v>135.33</v>
      </c>
    </row>
    <row r="738" spans="1:25" ht="15.75">
      <c r="A738" s="9">
        <f>A$66</f>
        <v>41701</v>
      </c>
      <c r="B738" s="34">
        <f t="shared" si="31"/>
        <v>136.88</v>
      </c>
      <c r="C738" s="34">
        <f t="shared" si="31"/>
        <v>117.08</v>
      </c>
      <c r="D738" s="34">
        <f t="shared" si="31"/>
        <v>229.3</v>
      </c>
      <c r="E738" s="34">
        <f t="shared" si="31"/>
        <v>119.35</v>
      </c>
      <c r="F738" s="34">
        <f t="shared" si="31"/>
        <v>125.37</v>
      </c>
      <c r="G738" s="34">
        <f t="shared" si="31"/>
        <v>68.2</v>
      </c>
      <c r="H738" s="34">
        <f t="shared" si="31"/>
        <v>0</v>
      </c>
      <c r="I738" s="34">
        <f t="shared" si="31"/>
        <v>7.89</v>
      </c>
      <c r="J738" s="34">
        <f t="shared" si="31"/>
        <v>22.66</v>
      </c>
      <c r="K738" s="34">
        <f t="shared" si="31"/>
        <v>129.69</v>
      </c>
      <c r="L738" s="34">
        <f t="shared" si="31"/>
        <v>193.76</v>
      </c>
      <c r="M738" s="34">
        <f t="shared" si="31"/>
        <v>202.33</v>
      </c>
      <c r="N738" s="34">
        <f t="shared" si="31"/>
        <v>174.5</v>
      </c>
      <c r="O738" s="34">
        <f t="shared" si="31"/>
        <v>177.1</v>
      </c>
      <c r="P738" s="34">
        <f t="shared" si="31"/>
        <v>207.51</v>
      </c>
      <c r="Q738" s="34">
        <f t="shared" si="31"/>
        <v>180.55</v>
      </c>
      <c r="R738" s="34">
        <f t="shared" si="31"/>
        <v>197.77</v>
      </c>
      <c r="S738" s="34">
        <f t="shared" si="31"/>
        <v>102.69</v>
      </c>
      <c r="T738" s="34">
        <f t="shared" si="31"/>
        <v>0</v>
      </c>
      <c r="U738" s="34">
        <f t="shared" si="31"/>
        <v>0</v>
      </c>
      <c r="V738" s="34">
        <f t="shared" si="31"/>
        <v>168.63</v>
      </c>
      <c r="W738" s="34">
        <f t="shared" si="31"/>
        <v>349.52</v>
      </c>
      <c r="X738" s="34">
        <f t="shared" si="31"/>
        <v>266.85</v>
      </c>
      <c r="Y738" s="34">
        <f t="shared" si="31"/>
        <v>1056.02</v>
      </c>
    </row>
    <row r="739" spans="1:25" ht="15.75">
      <c r="A739" s="9">
        <f>A$67</f>
        <v>41702</v>
      </c>
      <c r="B739" s="34">
        <f t="shared" si="31"/>
        <v>296.98</v>
      </c>
      <c r="C739" s="34">
        <f t="shared" si="31"/>
        <v>269.15</v>
      </c>
      <c r="D739" s="34">
        <f t="shared" si="31"/>
        <v>278.93</v>
      </c>
      <c r="E739" s="34">
        <f t="shared" si="31"/>
        <v>273.2</v>
      </c>
      <c r="F739" s="34">
        <f t="shared" si="31"/>
        <v>89.85</v>
      </c>
      <c r="G739" s="34">
        <f t="shared" si="31"/>
        <v>36.45</v>
      </c>
      <c r="H739" s="34">
        <f t="shared" si="31"/>
        <v>0</v>
      </c>
      <c r="I739" s="34">
        <f t="shared" si="31"/>
        <v>0</v>
      </c>
      <c r="J739" s="34">
        <f t="shared" si="31"/>
        <v>0</v>
      </c>
      <c r="K739" s="34">
        <f t="shared" si="31"/>
        <v>0</v>
      </c>
      <c r="L739" s="34">
        <f t="shared" si="31"/>
        <v>38.08</v>
      </c>
      <c r="M739" s="34">
        <f t="shared" si="31"/>
        <v>45.06</v>
      </c>
      <c r="N739" s="34">
        <f t="shared" si="31"/>
        <v>47.74</v>
      </c>
      <c r="O739" s="34">
        <f t="shared" si="31"/>
        <v>61.76</v>
      </c>
      <c r="P739" s="34">
        <f t="shared" si="31"/>
        <v>112.99</v>
      </c>
      <c r="Q739" s="34">
        <f t="shared" si="31"/>
        <v>98.19</v>
      </c>
      <c r="R739" s="34">
        <f t="shared" si="31"/>
        <v>114.4</v>
      </c>
      <c r="S739" s="34">
        <f t="shared" si="31"/>
        <v>57.34</v>
      </c>
      <c r="T739" s="34">
        <f t="shared" si="31"/>
        <v>0</v>
      </c>
      <c r="U739" s="34">
        <f t="shared" si="31"/>
        <v>12.37</v>
      </c>
      <c r="V739" s="34">
        <f t="shared" si="31"/>
        <v>61.91</v>
      </c>
      <c r="W739" s="34">
        <f t="shared" si="31"/>
        <v>89.62</v>
      </c>
      <c r="X739" s="34">
        <f t="shared" si="31"/>
        <v>178.3</v>
      </c>
      <c r="Y739" s="34">
        <f t="shared" si="31"/>
        <v>364.15</v>
      </c>
    </row>
    <row r="740" spans="1:25" ht="15.75">
      <c r="A740" s="9">
        <f>A$68</f>
        <v>41703</v>
      </c>
      <c r="B740" s="34">
        <f t="shared" si="31"/>
        <v>92.29</v>
      </c>
      <c r="C740" s="34">
        <f t="shared" si="31"/>
        <v>110.57</v>
      </c>
      <c r="D740" s="34">
        <f t="shared" si="31"/>
        <v>77.54</v>
      </c>
      <c r="E740" s="34">
        <f t="shared" si="31"/>
        <v>62.34</v>
      </c>
      <c r="F740" s="34">
        <f t="shared" si="31"/>
        <v>37.96</v>
      </c>
      <c r="G740" s="34">
        <f t="shared" si="31"/>
        <v>0</v>
      </c>
      <c r="H740" s="34">
        <f t="shared" si="31"/>
        <v>0</v>
      </c>
      <c r="I740" s="34">
        <f t="shared" si="31"/>
        <v>0</v>
      </c>
      <c r="J740" s="34">
        <f t="shared" si="31"/>
        <v>0</v>
      </c>
      <c r="K740" s="34">
        <f t="shared" si="31"/>
        <v>0</v>
      </c>
      <c r="L740" s="34">
        <f t="shared" si="31"/>
        <v>68.21</v>
      </c>
      <c r="M740" s="34">
        <f t="shared" si="31"/>
        <v>64.44</v>
      </c>
      <c r="N740" s="34">
        <f t="shared" si="31"/>
        <v>37.81</v>
      </c>
      <c r="O740" s="34">
        <f t="shared" si="31"/>
        <v>62.1</v>
      </c>
      <c r="P740" s="34">
        <f t="shared" si="31"/>
        <v>60.95</v>
      </c>
      <c r="Q740" s="34">
        <f t="shared" si="31"/>
        <v>58.85</v>
      </c>
      <c r="R740" s="34">
        <f t="shared" si="31"/>
        <v>61.3</v>
      </c>
      <c r="S740" s="34">
        <f t="shared" si="31"/>
        <v>3.74</v>
      </c>
      <c r="T740" s="34">
        <f t="shared" si="31"/>
        <v>0.46</v>
      </c>
      <c r="U740" s="34">
        <f t="shared" si="31"/>
        <v>0</v>
      </c>
      <c r="V740" s="34">
        <f t="shared" si="31"/>
        <v>103.04</v>
      </c>
      <c r="W740" s="34">
        <f t="shared" si="31"/>
        <v>124.6</v>
      </c>
      <c r="X740" s="34">
        <f t="shared" si="31"/>
        <v>145.87</v>
      </c>
      <c r="Y740" s="34">
        <f t="shared" si="31"/>
        <v>51.34</v>
      </c>
    </row>
    <row r="741" spans="1:25" ht="15.75">
      <c r="A741" s="9">
        <f>A$69</f>
        <v>41704</v>
      </c>
      <c r="B741" s="34">
        <f t="shared" si="31"/>
        <v>209.03</v>
      </c>
      <c r="C741" s="34">
        <f t="shared" si="31"/>
        <v>219.42</v>
      </c>
      <c r="D741" s="34">
        <f t="shared" si="31"/>
        <v>202.77</v>
      </c>
      <c r="E741" s="34">
        <f t="shared" si="31"/>
        <v>190.37</v>
      </c>
      <c r="F741" s="34">
        <f t="shared" si="31"/>
        <v>76.01</v>
      </c>
      <c r="G741" s="34">
        <f t="shared" si="31"/>
        <v>0</v>
      </c>
      <c r="H741" s="34">
        <f t="shared" si="31"/>
        <v>0</v>
      </c>
      <c r="I741" s="34">
        <f t="shared" si="31"/>
        <v>0</v>
      </c>
      <c r="J741" s="34">
        <f t="shared" si="31"/>
        <v>0</v>
      </c>
      <c r="K741" s="34">
        <f t="shared" si="31"/>
        <v>96.93</v>
      </c>
      <c r="L741" s="34">
        <f t="shared" si="31"/>
        <v>104.53</v>
      </c>
      <c r="M741" s="34">
        <f t="shared" si="31"/>
        <v>39.61</v>
      </c>
      <c r="N741" s="34">
        <f t="shared" si="31"/>
        <v>46.27</v>
      </c>
      <c r="O741" s="34">
        <f t="shared" si="31"/>
        <v>49.29</v>
      </c>
      <c r="P741" s="34">
        <f t="shared" si="31"/>
        <v>68.63</v>
      </c>
      <c r="Q741" s="34">
        <f t="shared" si="31"/>
        <v>60.86</v>
      </c>
      <c r="R741" s="34">
        <f t="shared" si="31"/>
        <v>54.37</v>
      </c>
      <c r="S741" s="34">
        <f t="shared" si="31"/>
        <v>23.2</v>
      </c>
      <c r="T741" s="34">
        <f t="shared" si="31"/>
        <v>0.01</v>
      </c>
      <c r="U741" s="34">
        <f t="shared" si="31"/>
        <v>0</v>
      </c>
      <c r="V741" s="34">
        <f t="shared" si="31"/>
        <v>63.13</v>
      </c>
      <c r="W741" s="34">
        <f t="shared" si="31"/>
        <v>63.79</v>
      </c>
      <c r="X741" s="34">
        <f t="shared" si="31"/>
        <v>230.61</v>
      </c>
      <c r="Y741" s="34">
        <f t="shared" si="31"/>
        <v>157.19</v>
      </c>
    </row>
    <row r="742" spans="1:25" ht="15.75">
      <c r="A742" s="9">
        <f>A$70</f>
        <v>41705</v>
      </c>
      <c r="B742" s="34">
        <f t="shared" si="31"/>
        <v>55.17</v>
      </c>
      <c r="C742" s="34">
        <f t="shared" si="31"/>
        <v>41.36</v>
      </c>
      <c r="D742" s="34">
        <f t="shared" si="31"/>
        <v>42.12</v>
      </c>
      <c r="E742" s="34">
        <f t="shared" si="31"/>
        <v>57.58</v>
      </c>
      <c r="F742" s="34">
        <f t="shared" si="31"/>
        <v>70.03</v>
      </c>
      <c r="G742" s="34">
        <f t="shared" si="31"/>
        <v>0</v>
      </c>
      <c r="H742" s="34">
        <f t="shared" si="31"/>
        <v>0</v>
      </c>
      <c r="I742" s="34">
        <f t="shared" si="31"/>
        <v>0</v>
      </c>
      <c r="J742" s="34">
        <f t="shared" si="31"/>
        <v>0</v>
      </c>
      <c r="K742" s="34">
        <f t="shared" si="31"/>
        <v>150.61</v>
      </c>
      <c r="L742" s="34">
        <f t="shared" si="31"/>
        <v>197.83</v>
      </c>
      <c r="M742" s="34">
        <f t="shared" si="31"/>
        <v>167.96</v>
      </c>
      <c r="N742" s="34">
        <f t="shared" si="31"/>
        <v>132.13</v>
      </c>
      <c r="O742" s="34">
        <f t="shared" si="31"/>
        <v>155.07</v>
      </c>
      <c r="P742" s="34">
        <f t="shared" si="31"/>
        <v>240.23</v>
      </c>
      <c r="Q742" s="34">
        <f t="shared" si="31"/>
        <v>212.49</v>
      </c>
      <c r="R742" s="34">
        <f t="shared" si="31"/>
        <v>293.91</v>
      </c>
      <c r="S742" s="34">
        <f t="shared" si="31"/>
        <v>268.7</v>
      </c>
      <c r="T742" s="34">
        <f t="shared" si="31"/>
        <v>281.35</v>
      </c>
      <c r="U742" s="34">
        <f t="shared" si="31"/>
        <v>64.78</v>
      </c>
      <c r="V742" s="34">
        <f t="shared" si="31"/>
        <v>218.57</v>
      </c>
      <c r="W742" s="34">
        <f t="shared" si="31"/>
        <v>283.48</v>
      </c>
      <c r="X742" s="34">
        <f t="shared" si="31"/>
        <v>495.99</v>
      </c>
      <c r="Y742" s="34">
        <f t="shared" si="31"/>
        <v>465.38</v>
      </c>
    </row>
    <row r="743" spans="1:25" ht="15.75">
      <c r="A743" s="9">
        <f>A$71</f>
        <v>41706</v>
      </c>
      <c r="B743" s="34">
        <f t="shared" si="31"/>
        <v>76.34</v>
      </c>
      <c r="C743" s="34">
        <f t="shared" si="31"/>
        <v>28.78</v>
      </c>
      <c r="D743" s="34">
        <f t="shared" si="31"/>
        <v>19.45</v>
      </c>
      <c r="E743" s="34">
        <f t="shared" si="31"/>
        <v>0</v>
      </c>
      <c r="F743" s="34">
        <f t="shared" si="31"/>
        <v>0</v>
      </c>
      <c r="G743" s="34">
        <f t="shared" si="31"/>
        <v>0</v>
      </c>
      <c r="H743" s="34">
        <f t="shared" si="31"/>
        <v>0</v>
      </c>
      <c r="I743" s="34">
        <f t="shared" si="31"/>
        <v>8.89</v>
      </c>
      <c r="J743" s="34">
        <f t="shared" si="31"/>
        <v>0</v>
      </c>
      <c r="K743" s="34">
        <f t="shared" si="31"/>
        <v>51.42</v>
      </c>
      <c r="L743" s="34">
        <f t="shared" si="31"/>
        <v>72.71</v>
      </c>
      <c r="M743" s="34">
        <f t="shared" si="31"/>
        <v>101.27</v>
      </c>
      <c r="N743" s="34">
        <f t="shared" si="31"/>
        <v>92.04</v>
      </c>
      <c r="O743" s="34">
        <f t="shared" si="31"/>
        <v>99.8</v>
      </c>
      <c r="P743" s="34">
        <f t="shared" si="31"/>
        <v>141.9</v>
      </c>
      <c r="Q743" s="34">
        <f t="shared" si="31"/>
        <v>116.65</v>
      </c>
      <c r="R743" s="34">
        <f t="shared" si="31"/>
        <v>146.46</v>
      </c>
      <c r="S743" s="34">
        <f t="shared" si="31"/>
        <v>118.71</v>
      </c>
      <c r="T743" s="34">
        <f t="shared" si="31"/>
        <v>132.43</v>
      </c>
      <c r="U743" s="34">
        <f t="shared" si="31"/>
        <v>38.02</v>
      </c>
      <c r="V743" s="34">
        <f t="shared" si="31"/>
        <v>160.85</v>
      </c>
      <c r="W743" s="34">
        <f t="shared" si="31"/>
        <v>321.53</v>
      </c>
      <c r="X743" s="34">
        <f t="shared" si="31"/>
        <v>193.93</v>
      </c>
      <c r="Y743" s="34">
        <f t="shared" si="31"/>
        <v>235.79</v>
      </c>
    </row>
    <row r="744" spans="1:25" ht="15.75">
      <c r="A744" s="9">
        <f>A$72</f>
        <v>41707</v>
      </c>
      <c r="B744" s="34">
        <f t="shared" si="31"/>
        <v>74.66</v>
      </c>
      <c r="C744" s="34">
        <f t="shared" si="31"/>
        <v>42.9</v>
      </c>
      <c r="D744" s="34">
        <f t="shared" si="31"/>
        <v>14.69</v>
      </c>
      <c r="E744" s="34">
        <f t="shared" si="31"/>
        <v>2.11</v>
      </c>
      <c r="F744" s="34">
        <f t="shared" si="31"/>
        <v>2.48</v>
      </c>
      <c r="G744" s="34">
        <f t="shared" si="31"/>
        <v>0</v>
      </c>
      <c r="H744" s="34">
        <f t="shared" si="31"/>
        <v>51.47</v>
      </c>
      <c r="I744" s="34">
        <f t="shared" si="31"/>
        <v>57.47</v>
      </c>
      <c r="J744" s="34">
        <f t="shared" si="31"/>
        <v>28.77</v>
      </c>
      <c r="K744" s="34">
        <f t="shared" si="31"/>
        <v>65.76</v>
      </c>
      <c r="L744" s="34">
        <f t="shared" si="31"/>
        <v>102.06</v>
      </c>
      <c r="M744" s="34">
        <f t="shared" si="31"/>
        <v>116.14</v>
      </c>
      <c r="N744" s="34">
        <f t="shared" si="31"/>
        <v>137.19</v>
      </c>
      <c r="O744" s="34">
        <f t="shared" si="31"/>
        <v>131.2</v>
      </c>
      <c r="P744" s="34">
        <f t="shared" si="31"/>
        <v>95.56</v>
      </c>
      <c r="Q744" s="34">
        <f t="shared" si="31"/>
        <v>90.13</v>
      </c>
      <c r="R744" s="34">
        <f t="shared" si="31"/>
        <v>85.46</v>
      </c>
      <c r="S744" s="34">
        <f t="shared" si="31"/>
        <v>79.56</v>
      </c>
      <c r="T744" s="34">
        <f t="shared" si="31"/>
        <v>70.35</v>
      </c>
      <c r="U744" s="34">
        <f t="shared" si="31"/>
        <v>40.89</v>
      </c>
      <c r="V744" s="34">
        <f t="shared" si="31"/>
        <v>138.4</v>
      </c>
      <c r="W744" s="34">
        <f t="shared" si="31"/>
        <v>200.13</v>
      </c>
      <c r="X744" s="34">
        <f t="shared" si="31"/>
        <v>31.78</v>
      </c>
      <c r="Y744" s="34">
        <f t="shared" si="31"/>
        <v>20.19</v>
      </c>
    </row>
    <row r="745" spans="1:25" ht="15.75">
      <c r="A745" s="9">
        <f>A$73</f>
        <v>41708</v>
      </c>
      <c r="B745" s="34">
        <f t="shared" si="31"/>
        <v>176.22</v>
      </c>
      <c r="C745" s="34">
        <f t="shared" si="31"/>
        <v>186.95</v>
      </c>
      <c r="D745" s="34">
        <f t="shared" si="31"/>
        <v>288.74</v>
      </c>
      <c r="E745" s="34">
        <f t="shared" si="31"/>
        <v>299.61</v>
      </c>
      <c r="F745" s="34">
        <f t="shared" si="31"/>
        <v>876.51</v>
      </c>
      <c r="G745" s="34">
        <f t="shared" si="31"/>
        <v>279.13</v>
      </c>
      <c r="H745" s="34">
        <f t="shared" si="31"/>
        <v>105.83</v>
      </c>
      <c r="I745" s="34">
        <f t="shared" si="31"/>
        <v>110.63</v>
      </c>
      <c r="J745" s="34">
        <f t="shared" si="31"/>
        <v>10.39</v>
      </c>
      <c r="K745" s="34">
        <f t="shared" si="31"/>
        <v>47.48</v>
      </c>
      <c r="L745" s="34">
        <f t="shared" si="31"/>
        <v>30.19</v>
      </c>
      <c r="M745" s="34">
        <f t="shared" si="31"/>
        <v>47.91</v>
      </c>
      <c r="N745" s="34">
        <f t="shared" si="31"/>
        <v>0.98</v>
      </c>
      <c r="O745" s="34">
        <f t="shared" si="31"/>
        <v>2.45</v>
      </c>
      <c r="P745" s="34">
        <f t="shared" si="31"/>
        <v>0</v>
      </c>
      <c r="Q745" s="34">
        <f t="shared" si="31"/>
        <v>0</v>
      </c>
      <c r="R745" s="34">
        <f t="shared" si="31"/>
        <v>0</v>
      </c>
      <c r="S745" s="34">
        <f t="shared" si="31"/>
        <v>0</v>
      </c>
      <c r="T745" s="34">
        <f t="shared" si="31"/>
        <v>0</v>
      </c>
      <c r="U745" s="34">
        <f t="shared" si="31"/>
        <v>0</v>
      </c>
      <c r="V745" s="34">
        <f t="shared" si="31"/>
        <v>95.25</v>
      </c>
      <c r="W745" s="34">
        <f t="shared" si="31"/>
        <v>55.91</v>
      </c>
      <c r="X745" s="34">
        <f t="shared" si="31"/>
        <v>90.86</v>
      </c>
      <c r="Y745" s="34">
        <f t="shared" si="31"/>
        <v>98.14</v>
      </c>
    </row>
    <row r="746" spans="1:25" ht="15.75">
      <c r="A746" s="9">
        <f>A$74</f>
        <v>41709</v>
      </c>
      <c r="B746" s="34">
        <f t="shared" si="31"/>
        <v>216.61</v>
      </c>
      <c r="C746" s="34">
        <f t="shared" si="31"/>
        <v>95.23</v>
      </c>
      <c r="D746" s="34">
        <f t="shared" si="31"/>
        <v>52.88</v>
      </c>
      <c r="E746" s="34">
        <f t="shared" si="31"/>
        <v>42.02</v>
      </c>
      <c r="F746" s="34">
        <f t="shared" si="31"/>
        <v>59.18</v>
      </c>
      <c r="G746" s="34">
        <f t="shared" si="31"/>
        <v>0</v>
      </c>
      <c r="H746" s="34">
        <f t="shared" si="31"/>
        <v>0</v>
      </c>
      <c r="I746" s="34">
        <f t="shared" si="31"/>
        <v>0</v>
      </c>
      <c r="J746" s="34">
        <f t="shared" si="31"/>
        <v>0</v>
      </c>
      <c r="K746" s="34">
        <f t="shared" si="31"/>
        <v>187.96</v>
      </c>
      <c r="L746" s="34">
        <f t="shared" si="31"/>
        <v>193.93</v>
      </c>
      <c r="M746" s="34">
        <f t="shared" si="31"/>
        <v>212.09</v>
      </c>
      <c r="N746" s="34">
        <f t="shared" si="31"/>
        <v>118.98</v>
      </c>
      <c r="O746" s="34">
        <f t="shared" si="31"/>
        <v>138.13</v>
      </c>
      <c r="P746" s="34">
        <f t="shared" si="31"/>
        <v>153.92</v>
      </c>
      <c r="Q746" s="34">
        <f t="shared" si="31"/>
        <v>121.93</v>
      </c>
      <c r="R746" s="34">
        <f t="shared" si="31"/>
        <v>114.21</v>
      </c>
      <c r="S746" s="34">
        <f t="shared" si="31"/>
        <v>77.16</v>
      </c>
      <c r="T746" s="34">
        <f t="shared" si="31"/>
        <v>0</v>
      </c>
      <c r="U746" s="34">
        <f t="shared" si="31"/>
        <v>0</v>
      </c>
      <c r="V746" s="34">
        <f t="shared" si="31"/>
        <v>0.01</v>
      </c>
      <c r="W746" s="34">
        <f t="shared" si="31"/>
        <v>159.4</v>
      </c>
      <c r="X746" s="34">
        <f t="shared" si="31"/>
        <v>220.28</v>
      </c>
      <c r="Y746" s="34">
        <f t="shared" si="31"/>
        <v>205.94</v>
      </c>
    </row>
    <row r="747" spans="1:25" ht="15.75">
      <c r="A747" s="9">
        <f>A$75</f>
        <v>41710</v>
      </c>
      <c r="B747" s="34">
        <f t="shared" si="31"/>
        <v>229.65</v>
      </c>
      <c r="C747" s="34">
        <f t="shared" si="31"/>
        <v>132.9</v>
      </c>
      <c r="D747" s="34">
        <f t="shared" si="31"/>
        <v>141.77</v>
      </c>
      <c r="E747" s="34">
        <f t="shared" si="31"/>
        <v>135.44</v>
      </c>
      <c r="F747" s="34">
        <f t="shared" si="31"/>
        <v>24.76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86.55</v>
      </c>
      <c r="M747" s="34">
        <f t="shared" si="31"/>
        <v>143.18</v>
      </c>
      <c r="N747" s="34">
        <f t="shared" si="31"/>
        <v>46.01</v>
      </c>
      <c r="O747" s="34">
        <f t="shared" si="31"/>
        <v>68.74</v>
      </c>
      <c r="P747" s="34">
        <f t="shared" si="31"/>
        <v>77.52</v>
      </c>
      <c r="Q747" s="34">
        <f aca="true" t="shared" si="32" ref="B747:Y758">Q533</f>
        <v>56.93</v>
      </c>
      <c r="R747" s="34">
        <f t="shared" si="32"/>
        <v>55.79</v>
      </c>
      <c r="S747" s="34">
        <f t="shared" si="32"/>
        <v>12.89</v>
      </c>
      <c r="T747" s="34">
        <f t="shared" si="32"/>
        <v>0</v>
      </c>
      <c r="U747" s="34">
        <f t="shared" si="32"/>
        <v>0</v>
      </c>
      <c r="V747" s="34">
        <f t="shared" si="32"/>
        <v>102.67</v>
      </c>
      <c r="W747" s="34">
        <f t="shared" si="32"/>
        <v>136.04</v>
      </c>
      <c r="X747" s="34">
        <f t="shared" si="32"/>
        <v>244.72</v>
      </c>
      <c r="Y747" s="34">
        <f t="shared" si="32"/>
        <v>291.61</v>
      </c>
    </row>
    <row r="748" spans="1:25" ht="15.75">
      <c r="A748" s="9">
        <f>A$76</f>
        <v>41711</v>
      </c>
      <c r="B748" s="34">
        <f t="shared" si="32"/>
        <v>209.73</v>
      </c>
      <c r="C748" s="34">
        <f t="shared" si="32"/>
        <v>109.6</v>
      </c>
      <c r="D748" s="34">
        <f t="shared" si="32"/>
        <v>107.7</v>
      </c>
      <c r="E748" s="34">
        <f t="shared" si="32"/>
        <v>99.21</v>
      </c>
      <c r="F748" s="34">
        <f t="shared" si="32"/>
        <v>87.08</v>
      </c>
      <c r="G748" s="34">
        <f t="shared" si="32"/>
        <v>0</v>
      </c>
      <c r="H748" s="34">
        <f t="shared" si="32"/>
        <v>0</v>
      </c>
      <c r="I748" s="34">
        <f t="shared" si="32"/>
        <v>0</v>
      </c>
      <c r="J748" s="34">
        <f t="shared" si="32"/>
        <v>0</v>
      </c>
      <c r="K748" s="34">
        <f t="shared" si="32"/>
        <v>80.49</v>
      </c>
      <c r="L748" s="34">
        <f t="shared" si="32"/>
        <v>148.87</v>
      </c>
      <c r="M748" s="34">
        <f t="shared" si="32"/>
        <v>152.41</v>
      </c>
      <c r="N748" s="34">
        <f t="shared" si="32"/>
        <v>112.69</v>
      </c>
      <c r="O748" s="34">
        <f t="shared" si="32"/>
        <v>129.23</v>
      </c>
      <c r="P748" s="34">
        <f t="shared" si="32"/>
        <v>156.29</v>
      </c>
      <c r="Q748" s="34">
        <f t="shared" si="32"/>
        <v>144.86</v>
      </c>
      <c r="R748" s="34">
        <f t="shared" si="32"/>
        <v>170.2</v>
      </c>
      <c r="S748" s="34">
        <f t="shared" si="32"/>
        <v>141.58</v>
      </c>
      <c r="T748" s="34">
        <f t="shared" si="32"/>
        <v>56.51</v>
      </c>
      <c r="U748" s="34">
        <f t="shared" si="32"/>
        <v>0</v>
      </c>
      <c r="V748" s="34">
        <f t="shared" si="32"/>
        <v>141.54</v>
      </c>
      <c r="W748" s="34">
        <f t="shared" si="32"/>
        <v>234.1</v>
      </c>
      <c r="X748" s="34">
        <f t="shared" si="32"/>
        <v>232.29</v>
      </c>
      <c r="Y748" s="34">
        <f t="shared" si="32"/>
        <v>236.42</v>
      </c>
    </row>
    <row r="749" spans="1:25" ht="15.75">
      <c r="A749" s="9">
        <f>A$77</f>
        <v>41712</v>
      </c>
      <c r="B749" s="34">
        <f t="shared" si="32"/>
        <v>176.47</v>
      </c>
      <c r="C749" s="34">
        <f t="shared" si="32"/>
        <v>151.78</v>
      </c>
      <c r="D749" s="34">
        <f t="shared" si="32"/>
        <v>125.36</v>
      </c>
      <c r="E749" s="34">
        <f t="shared" si="32"/>
        <v>108.07</v>
      </c>
      <c r="F749" s="34">
        <f t="shared" si="32"/>
        <v>119.19</v>
      </c>
      <c r="G749" s="34">
        <f t="shared" si="32"/>
        <v>0</v>
      </c>
      <c r="H749" s="34">
        <f t="shared" si="32"/>
        <v>0</v>
      </c>
      <c r="I749" s="34">
        <f t="shared" si="32"/>
        <v>0</v>
      </c>
      <c r="J749" s="34">
        <f t="shared" si="32"/>
        <v>0</v>
      </c>
      <c r="K749" s="34">
        <f t="shared" si="32"/>
        <v>12.04</v>
      </c>
      <c r="L749" s="34">
        <f t="shared" si="32"/>
        <v>108.44</v>
      </c>
      <c r="M749" s="34">
        <f t="shared" si="32"/>
        <v>86.68</v>
      </c>
      <c r="N749" s="34">
        <f t="shared" si="32"/>
        <v>100.79</v>
      </c>
      <c r="O749" s="34">
        <f t="shared" si="32"/>
        <v>53.02</v>
      </c>
      <c r="P749" s="34">
        <f t="shared" si="32"/>
        <v>99.6</v>
      </c>
      <c r="Q749" s="34">
        <f t="shared" si="32"/>
        <v>94.16</v>
      </c>
      <c r="R749" s="34">
        <f t="shared" si="32"/>
        <v>118.98</v>
      </c>
      <c r="S749" s="34">
        <f t="shared" si="32"/>
        <v>107.34</v>
      </c>
      <c r="T749" s="34">
        <f t="shared" si="32"/>
        <v>32.67</v>
      </c>
      <c r="U749" s="34">
        <f t="shared" si="32"/>
        <v>0</v>
      </c>
      <c r="V749" s="34">
        <f t="shared" si="32"/>
        <v>44.31</v>
      </c>
      <c r="W749" s="34">
        <f t="shared" si="32"/>
        <v>107.43</v>
      </c>
      <c r="X749" s="34">
        <f t="shared" si="32"/>
        <v>100.88</v>
      </c>
      <c r="Y749" s="34">
        <f t="shared" si="32"/>
        <v>43.26</v>
      </c>
    </row>
    <row r="750" spans="1:25" ht="15.75">
      <c r="A750" s="9">
        <f>A$78</f>
        <v>41713</v>
      </c>
      <c r="B750" s="34">
        <f t="shared" si="32"/>
        <v>40.44</v>
      </c>
      <c r="C750" s="34">
        <f t="shared" si="32"/>
        <v>89.08</v>
      </c>
      <c r="D750" s="34">
        <f t="shared" si="32"/>
        <v>15.73</v>
      </c>
      <c r="E750" s="34">
        <f t="shared" si="32"/>
        <v>0</v>
      </c>
      <c r="F750" s="34">
        <f t="shared" si="32"/>
        <v>0</v>
      </c>
      <c r="G750" s="34">
        <f t="shared" si="32"/>
        <v>0</v>
      </c>
      <c r="H750" s="34">
        <f t="shared" si="32"/>
        <v>0</v>
      </c>
      <c r="I750" s="34">
        <f t="shared" si="32"/>
        <v>0</v>
      </c>
      <c r="J750" s="34">
        <f t="shared" si="32"/>
        <v>0</v>
      </c>
      <c r="K750" s="34">
        <f t="shared" si="32"/>
        <v>0</v>
      </c>
      <c r="L750" s="34">
        <f t="shared" si="32"/>
        <v>27.2</v>
      </c>
      <c r="M750" s="34">
        <f t="shared" si="32"/>
        <v>45.88</v>
      </c>
      <c r="N750" s="34">
        <f t="shared" si="32"/>
        <v>13.11</v>
      </c>
      <c r="O750" s="34">
        <f t="shared" si="32"/>
        <v>9.93</v>
      </c>
      <c r="P750" s="34">
        <f t="shared" si="32"/>
        <v>0</v>
      </c>
      <c r="Q750" s="34">
        <f t="shared" si="32"/>
        <v>0</v>
      </c>
      <c r="R750" s="34">
        <f t="shared" si="32"/>
        <v>0</v>
      </c>
      <c r="S750" s="34">
        <f t="shared" si="32"/>
        <v>0</v>
      </c>
      <c r="T750" s="34">
        <f t="shared" si="32"/>
        <v>0</v>
      </c>
      <c r="U750" s="34">
        <f t="shared" si="32"/>
        <v>0</v>
      </c>
      <c r="V750" s="34">
        <f t="shared" si="32"/>
        <v>0</v>
      </c>
      <c r="W750" s="34">
        <f t="shared" si="32"/>
        <v>0</v>
      </c>
      <c r="X750" s="34">
        <f t="shared" si="32"/>
        <v>0</v>
      </c>
      <c r="Y750" s="34">
        <f t="shared" si="32"/>
        <v>218.42</v>
      </c>
    </row>
    <row r="751" spans="1:25" ht="15.75">
      <c r="A751" s="9">
        <f>A$79</f>
        <v>41714</v>
      </c>
      <c r="B751" s="34">
        <f t="shared" si="32"/>
        <v>61.01</v>
      </c>
      <c r="C751" s="34">
        <f t="shared" si="32"/>
        <v>10.86</v>
      </c>
      <c r="D751" s="34">
        <f t="shared" si="32"/>
        <v>0</v>
      </c>
      <c r="E751" s="34">
        <f t="shared" si="32"/>
        <v>0</v>
      </c>
      <c r="F751" s="34">
        <f t="shared" si="32"/>
        <v>95.31</v>
      </c>
      <c r="G751" s="34">
        <f t="shared" si="32"/>
        <v>0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26.53</v>
      </c>
      <c r="M751" s="34">
        <f t="shared" si="32"/>
        <v>43.35</v>
      </c>
      <c r="N751" s="34">
        <f t="shared" si="32"/>
        <v>36.09</v>
      </c>
      <c r="O751" s="34">
        <f t="shared" si="32"/>
        <v>35.07</v>
      </c>
      <c r="P751" s="34">
        <f t="shared" si="32"/>
        <v>12.71</v>
      </c>
      <c r="Q751" s="34">
        <f t="shared" si="32"/>
        <v>10.1</v>
      </c>
      <c r="R751" s="34">
        <f t="shared" si="32"/>
        <v>0</v>
      </c>
      <c r="S751" s="34">
        <f t="shared" si="32"/>
        <v>0</v>
      </c>
      <c r="T751" s="34">
        <f t="shared" si="32"/>
        <v>0</v>
      </c>
      <c r="U751" s="34">
        <f t="shared" si="32"/>
        <v>0</v>
      </c>
      <c r="V751" s="34">
        <f t="shared" si="32"/>
        <v>0</v>
      </c>
      <c r="W751" s="34">
        <f t="shared" si="32"/>
        <v>49.12</v>
      </c>
      <c r="X751" s="34">
        <f t="shared" si="32"/>
        <v>114.07</v>
      </c>
      <c r="Y751" s="34">
        <f t="shared" si="32"/>
        <v>154.09</v>
      </c>
    </row>
    <row r="752" spans="1:25" ht="15.75">
      <c r="A752" s="9">
        <f>A$80</f>
        <v>41715</v>
      </c>
      <c r="B752" s="34">
        <f t="shared" si="32"/>
        <v>177.84</v>
      </c>
      <c r="C752" s="34">
        <f t="shared" si="32"/>
        <v>22.76</v>
      </c>
      <c r="D752" s="34">
        <f t="shared" si="32"/>
        <v>7.67</v>
      </c>
      <c r="E752" s="34">
        <f t="shared" si="32"/>
        <v>5.05</v>
      </c>
      <c r="F752" s="34">
        <f t="shared" si="32"/>
        <v>71.09</v>
      </c>
      <c r="G752" s="34">
        <f t="shared" si="32"/>
        <v>0</v>
      </c>
      <c r="H752" s="34">
        <f t="shared" si="32"/>
        <v>0.64</v>
      </c>
      <c r="I752" s="34">
        <f t="shared" si="32"/>
        <v>0</v>
      </c>
      <c r="J752" s="34">
        <f t="shared" si="32"/>
        <v>0</v>
      </c>
      <c r="K752" s="34">
        <f t="shared" si="32"/>
        <v>0</v>
      </c>
      <c r="L752" s="34">
        <f t="shared" si="32"/>
        <v>29.48</v>
      </c>
      <c r="M752" s="34">
        <f t="shared" si="32"/>
        <v>49.45</v>
      </c>
      <c r="N752" s="34">
        <f t="shared" si="32"/>
        <v>0</v>
      </c>
      <c r="O752" s="34">
        <f t="shared" si="32"/>
        <v>0</v>
      </c>
      <c r="P752" s="34">
        <f t="shared" si="32"/>
        <v>0</v>
      </c>
      <c r="Q752" s="34">
        <f t="shared" si="32"/>
        <v>0</v>
      </c>
      <c r="R752" s="34">
        <f t="shared" si="32"/>
        <v>0</v>
      </c>
      <c r="S752" s="34">
        <f t="shared" si="32"/>
        <v>0</v>
      </c>
      <c r="T752" s="34">
        <f t="shared" si="32"/>
        <v>0</v>
      </c>
      <c r="U752" s="34">
        <f t="shared" si="32"/>
        <v>0</v>
      </c>
      <c r="V752" s="34">
        <f t="shared" si="32"/>
        <v>0.04</v>
      </c>
      <c r="W752" s="34">
        <f t="shared" si="32"/>
        <v>130.42</v>
      </c>
      <c r="X752" s="34">
        <f t="shared" si="32"/>
        <v>265.88</v>
      </c>
      <c r="Y752" s="34">
        <f t="shared" si="32"/>
        <v>243.5</v>
      </c>
    </row>
    <row r="753" spans="1:25" ht="15.75">
      <c r="A753" s="9">
        <f>A$81</f>
        <v>41716</v>
      </c>
      <c r="B753" s="34">
        <f t="shared" si="32"/>
        <v>1061.29</v>
      </c>
      <c r="C753" s="34">
        <f t="shared" si="32"/>
        <v>899.25</v>
      </c>
      <c r="D753" s="34">
        <f t="shared" si="32"/>
        <v>742.06</v>
      </c>
      <c r="E753" s="34">
        <f t="shared" si="32"/>
        <v>611.21</v>
      </c>
      <c r="F753" s="34">
        <f t="shared" si="32"/>
        <v>289.06</v>
      </c>
      <c r="G753" s="34">
        <f t="shared" si="32"/>
        <v>203.01</v>
      </c>
      <c r="H753" s="34">
        <f t="shared" si="32"/>
        <v>509.78</v>
      </c>
      <c r="I753" s="34">
        <f t="shared" si="32"/>
        <v>962.7</v>
      </c>
      <c r="J753" s="34">
        <f t="shared" si="32"/>
        <v>0</v>
      </c>
      <c r="K753" s="34">
        <f t="shared" si="32"/>
        <v>4.49</v>
      </c>
      <c r="L753" s="34">
        <f t="shared" si="32"/>
        <v>294.92</v>
      </c>
      <c r="M753" s="34">
        <f t="shared" si="32"/>
        <v>346.97</v>
      </c>
      <c r="N753" s="34">
        <f t="shared" si="32"/>
        <v>0.09</v>
      </c>
      <c r="O753" s="34">
        <f t="shared" si="32"/>
        <v>0</v>
      </c>
      <c r="P753" s="34">
        <f t="shared" si="32"/>
        <v>0</v>
      </c>
      <c r="Q753" s="34">
        <f t="shared" si="32"/>
        <v>0.02</v>
      </c>
      <c r="R753" s="34">
        <f t="shared" si="32"/>
        <v>22.69</v>
      </c>
      <c r="S753" s="34">
        <f t="shared" si="32"/>
        <v>11.49</v>
      </c>
      <c r="T753" s="34">
        <f t="shared" si="32"/>
        <v>73.23</v>
      </c>
      <c r="U753" s="34">
        <f t="shared" si="32"/>
        <v>46.06</v>
      </c>
      <c r="V753" s="34">
        <f t="shared" si="32"/>
        <v>119.58</v>
      </c>
      <c r="W753" s="34">
        <f t="shared" si="32"/>
        <v>168.88</v>
      </c>
      <c r="X753" s="34">
        <f t="shared" si="32"/>
        <v>379.85</v>
      </c>
      <c r="Y753" s="34">
        <f t="shared" si="32"/>
        <v>441.05</v>
      </c>
    </row>
    <row r="754" spans="1:25" ht="15.75">
      <c r="A754" s="9">
        <f>A$82</f>
        <v>41717</v>
      </c>
      <c r="B754" s="34">
        <f t="shared" si="32"/>
        <v>986.68</v>
      </c>
      <c r="C754" s="34">
        <f t="shared" si="32"/>
        <v>830.55</v>
      </c>
      <c r="D754" s="34">
        <f t="shared" si="32"/>
        <v>41.39</v>
      </c>
      <c r="E754" s="34">
        <f t="shared" si="32"/>
        <v>19.76</v>
      </c>
      <c r="F754" s="34">
        <f t="shared" si="32"/>
        <v>0</v>
      </c>
      <c r="G754" s="34">
        <f t="shared" si="32"/>
        <v>0</v>
      </c>
      <c r="H754" s="34">
        <f t="shared" si="32"/>
        <v>0</v>
      </c>
      <c r="I754" s="34">
        <f t="shared" si="32"/>
        <v>0</v>
      </c>
      <c r="J754" s="34">
        <f t="shared" si="32"/>
        <v>0</v>
      </c>
      <c r="K754" s="34">
        <f t="shared" si="32"/>
        <v>11.53</v>
      </c>
      <c r="L754" s="34">
        <f t="shared" si="32"/>
        <v>40.25</v>
      </c>
      <c r="M754" s="34">
        <f t="shared" si="32"/>
        <v>37.93</v>
      </c>
      <c r="N754" s="34">
        <f t="shared" si="32"/>
        <v>74.27</v>
      </c>
      <c r="O754" s="34">
        <f t="shared" si="32"/>
        <v>102.5</v>
      </c>
      <c r="P754" s="34">
        <f t="shared" si="32"/>
        <v>100.72</v>
      </c>
      <c r="Q754" s="34">
        <f t="shared" si="32"/>
        <v>96.34</v>
      </c>
      <c r="R754" s="34">
        <f t="shared" si="32"/>
        <v>0</v>
      </c>
      <c r="S754" s="34">
        <f t="shared" si="32"/>
        <v>0</v>
      </c>
      <c r="T754" s="34">
        <f t="shared" si="32"/>
        <v>0</v>
      </c>
      <c r="U754" s="34">
        <f t="shared" si="32"/>
        <v>0</v>
      </c>
      <c r="V754" s="34">
        <f t="shared" si="32"/>
        <v>0</v>
      </c>
      <c r="W754" s="34">
        <f t="shared" si="32"/>
        <v>26.08</v>
      </c>
      <c r="X754" s="34">
        <f t="shared" si="32"/>
        <v>294.56</v>
      </c>
      <c r="Y754" s="34">
        <f t="shared" si="32"/>
        <v>258.14</v>
      </c>
    </row>
    <row r="755" spans="1:25" ht="15.75">
      <c r="A755" s="9">
        <f>A$83</f>
        <v>41718</v>
      </c>
      <c r="B755" s="34">
        <f t="shared" si="32"/>
        <v>140.18</v>
      </c>
      <c r="C755" s="34">
        <f t="shared" si="32"/>
        <v>58.4</v>
      </c>
      <c r="D755" s="34">
        <f t="shared" si="32"/>
        <v>26.41</v>
      </c>
      <c r="E755" s="34">
        <f t="shared" si="32"/>
        <v>24.69</v>
      </c>
      <c r="F755" s="34">
        <f t="shared" si="32"/>
        <v>0</v>
      </c>
      <c r="G755" s="34">
        <f t="shared" si="32"/>
        <v>0</v>
      </c>
      <c r="H755" s="34">
        <f t="shared" si="32"/>
        <v>0</v>
      </c>
      <c r="I755" s="34">
        <f t="shared" si="32"/>
        <v>0</v>
      </c>
      <c r="J755" s="34">
        <f t="shared" si="32"/>
        <v>0</v>
      </c>
      <c r="K755" s="34">
        <f t="shared" si="32"/>
        <v>0</v>
      </c>
      <c r="L755" s="34">
        <f t="shared" si="32"/>
        <v>0</v>
      </c>
      <c r="M755" s="34">
        <f t="shared" si="32"/>
        <v>18.03</v>
      </c>
      <c r="N755" s="34">
        <f t="shared" si="32"/>
        <v>0</v>
      </c>
      <c r="O755" s="34">
        <f t="shared" si="32"/>
        <v>0</v>
      </c>
      <c r="P755" s="34">
        <f t="shared" si="32"/>
        <v>0</v>
      </c>
      <c r="Q755" s="34">
        <f t="shared" si="32"/>
        <v>0</v>
      </c>
      <c r="R755" s="34">
        <f t="shared" si="32"/>
        <v>0</v>
      </c>
      <c r="S755" s="34">
        <f t="shared" si="32"/>
        <v>0</v>
      </c>
      <c r="T755" s="34">
        <f t="shared" si="32"/>
        <v>0</v>
      </c>
      <c r="U755" s="34">
        <f t="shared" si="32"/>
        <v>0</v>
      </c>
      <c r="V755" s="34">
        <f t="shared" si="32"/>
        <v>0</v>
      </c>
      <c r="W755" s="34">
        <f t="shared" si="32"/>
        <v>141.11</v>
      </c>
      <c r="X755" s="34">
        <f t="shared" si="32"/>
        <v>179.92</v>
      </c>
      <c r="Y755" s="34">
        <f t="shared" si="32"/>
        <v>191.33</v>
      </c>
    </row>
    <row r="756" spans="1:25" ht="15.75">
      <c r="A756" s="9">
        <f>A$84</f>
        <v>41719</v>
      </c>
      <c r="B756" s="34">
        <f t="shared" si="32"/>
        <v>107.17</v>
      </c>
      <c r="C756" s="34">
        <f t="shared" si="32"/>
        <v>49.36</v>
      </c>
      <c r="D756" s="34">
        <f t="shared" si="32"/>
        <v>0</v>
      </c>
      <c r="E756" s="34">
        <f t="shared" si="32"/>
        <v>34.51</v>
      </c>
      <c r="F756" s="34">
        <f t="shared" si="32"/>
        <v>0</v>
      </c>
      <c r="G756" s="34">
        <f t="shared" si="32"/>
        <v>0</v>
      </c>
      <c r="H756" s="34">
        <f t="shared" si="32"/>
        <v>0</v>
      </c>
      <c r="I756" s="34">
        <f t="shared" si="32"/>
        <v>0</v>
      </c>
      <c r="J756" s="34">
        <f t="shared" si="32"/>
        <v>0</v>
      </c>
      <c r="K756" s="34">
        <f t="shared" si="32"/>
        <v>14.06</v>
      </c>
      <c r="L756" s="34">
        <f t="shared" si="32"/>
        <v>51.04</v>
      </c>
      <c r="M756" s="34">
        <f t="shared" si="32"/>
        <v>66.64</v>
      </c>
      <c r="N756" s="34">
        <f t="shared" si="32"/>
        <v>0</v>
      </c>
      <c r="O756" s="34">
        <f t="shared" si="32"/>
        <v>0</v>
      </c>
      <c r="P756" s="34">
        <f t="shared" si="32"/>
        <v>0</v>
      </c>
      <c r="Q756" s="34">
        <f t="shared" si="32"/>
        <v>0</v>
      </c>
      <c r="R756" s="34">
        <f t="shared" si="32"/>
        <v>0</v>
      </c>
      <c r="S756" s="34">
        <f t="shared" si="32"/>
        <v>0</v>
      </c>
      <c r="T756" s="34">
        <f t="shared" si="32"/>
        <v>0</v>
      </c>
      <c r="U756" s="34">
        <f t="shared" si="32"/>
        <v>0</v>
      </c>
      <c r="V756" s="34">
        <f t="shared" si="32"/>
        <v>19.64</v>
      </c>
      <c r="W756" s="34">
        <f t="shared" si="32"/>
        <v>138.67</v>
      </c>
      <c r="X756" s="34">
        <f t="shared" si="32"/>
        <v>305.54</v>
      </c>
      <c r="Y756" s="34">
        <f t="shared" si="32"/>
        <v>361.21</v>
      </c>
    </row>
    <row r="757" spans="1:25" ht="15.75">
      <c r="A757" s="9">
        <f>A$85</f>
        <v>41720</v>
      </c>
      <c r="B757" s="34">
        <f t="shared" si="32"/>
        <v>44.19</v>
      </c>
      <c r="C757" s="34">
        <f t="shared" si="32"/>
        <v>133.31</v>
      </c>
      <c r="D757" s="34">
        <f t="shared" si="32"/>
        <v>100.04</v>
      </c>
      <c r="E757" s="34">
        <f t="shared" si="32"/>
        <v>127.84</v>
      </c>
      <c r="F757" s="34">
        <f t="shared" si="32"/>
        <v>6.64</v>
      </c>
      <c r="G757" s="34">
        <f t="shared" si="32"/>
        <v>0</v>
      </c>
      <c r="H757" s="34">
        <f t="shared" si="32"/>
        <v>61.33</v>
      </c>
      <c r="I757" s="34">
        <f t="shared" si="32"/>
        <v>0</v>
      </c>
      <c r="J757" s="34">
        <f t="shared" si="32"/>
        <v>0</v>
      </c>
      <c r="K757" s="34">
        <f t="shared" si="32"/>
        <v>0</v>
      </c>
      <c r="L757" s="34">
        <f t="shared" si="32"/>
        <v>57.04</v>
      </c>
      <c r="M757" s="34">
        <f t="shared" si="32"/>
        <v>82.09</v>
      </c>
      <c r="N757" s="34">
        <f t="shared" si="32"/>
        <v>46.96</v>
      </c>
      <c r="O757" s="34">
        <f t="shared" si="32"/>
        <v>44.3</v>
      </c>
      <c r="P757" s="34">
        <f t="shared" si="32"/>
        <v>39.08</v>
      </c>
      <c r="Q757" s="34">
        <f t="shared" si="32"/>
        <v>34.34</v>
      </c>
      <c r="R757" s="34">
        <f t="shared" si="32"/>
        <v>110.99</v>
      </c>
      <c r="S757" s="34">
        <f t="shared" si="32"/>
        <v>117.67</v>
      </c>
      <c r="T757" s="34">
        <f t="shared" si="32"/>
        <v>83.36</v>
      </c>
      <c r="U757" s="34">
        <f t="shared" si="32"/>
        <v>0</v>
      </c>
      <c r="V757" s="34">
        <f t="shared" si="32"/>
        <v>187.7</v>
      </c>
      <c r="W757" s="34">
        <f t="shared" si="32"/>
        <v>154.36</v>
      </c>
      <c r="X757" s="34">
        <f t="shared" si="32"/>
        <v>479.97</v>
      </c>
      <c r="Y757" s="34">
        <f t="shared" si="32"/>
        <v>522.08</v>
      </c>
    </row>
    <row r="758" spans="1:25" ht="15.75">
      <c r="A758" s="9">
        <f>A$86</f>
        <v>41721</v>
      </c>
      <c r="B758" s="34">
        <f t="shared" si="32"/>
        <v>35.59</v>
      </c>
      <c r="C758" s="34">
        <f t="shared" si="32"/>
        <v>12.77</v>
      </c>
      <c r="D758" s="34">
        <f t="shared" si="32"/>
        <v>10.93</v>
      </c>
      <c r="E758" s="34">
        <f t="shared" si="32"/>
        <v>33.43</v>
      </c>
      <c r="F758" s="34">
        <f t="shared" si="32"/>
        <v>0</v>
      </c>
      <c r="G758" s="34">
        <f t="shared" si="32"/>
        <v>0</v>
      </c>
      <c r="H758" s="34">
        <f aca="true" t="shared" si="33" ref="H758:Y758">H544</f>
        <v>88.53</v>
      </c>
      <c r="I758" s="34">
        <f t="shared" si="33"/>
        <v>39.39</v>
      </c>
      <c r="J758" s="34">
        <f t="shared" si="33"/>
        <v>0</v>
      </c>
      <c r="K758" s="34">
        <f t="shared" si="33"/>
        <v>0</v>
      </c>
      <c r="L758" s="34">
        <f t="shared" si="33"/>
        <v>0</v>
      </c>
      <c r="M758" s="34">
        <f t="shared" si="33"/>
        <v>12.37</v>
      </c>
      <c r="N758" s="34">
        <f t="shared" si="33"/>
        <v>7.4</v>
      </c>
      <c r="O758" s="34">
        <f t="shared" si="33"/>
        <v>11.21</v>
      </c>
      <c r="P758" s="34">
        <f t="shared" si="33"/>
        <v>6.6</v>
      </c>
      <c r="Q758" s="34">
        <f t="shared" si="33"/>
        <v>0</v>
      </c>
      <c r="R758" s="34">
        <f t="shared" si="33"/>
        <v>0.33</v>
      </c>
      <c r="S758" s="34">
        <f t="shared" si="33"/>
        <v>0</v>
      </c>
      <c r="T758" s="34">
        <f t="shared" si="33"/>
        <v>0</v>
      </c>
      <c r="U758" s="34">
        <f t="shared" si="33"/>
        <v>0</v>
      </c>
      <c r="V758" s="34">
        <f t="shared" si="33"/>
        <v>101.79</v>
      </c>
      <c r="W758" s="34">
        <f t="shared" si="33"/>
        <v>122.64</v>
      </c>
      <c r="X758" s="34">
        <f t="shared" si="33"/>
        <v>326.26</v>
      </c>
      <c r="Y758" s="34">
        <f t="shared" si="33"/>
        <v>423.94</v>
      </c>
    </row>
    <row r="759" spans="1:25" ht="15.75">
      <c r="A759" s="9">
        <f>A$87</f>
        <v>41722</v>
      </c>
      <c r="B759" s="34">
        <f aca="true" t="shared" si="34" ref="B759:Y763">B545</f>
        <v>215.07</v>
      </c>
      <c r="C759" s="34">
        <f t="shared" si="34"/>
        <v>167.37</v>
      </c>
      <c r="D759" s="34">
        <f t="shared" si="34"/>
        <v>205.57</v>
      </c>
      <c r="E759" s="34">
        <f t="shared" si="34"/>
        <v>191.38</v>
      </c>
      <c r="F759" s="34">
        <f t="shared" si="34"/>
        <v>140.69</v>
      </c>
      <c r="G759" s="34">
        <f t="shared" si="34"/>
        <v>0</v>
      </c>
      <c r="H759" s="34">
        <f t="shared" si="34"/>
        <v>18.61</v>
      </c>
      <c r="I759" s="34">
        <f t="shared" si="34"/>
        <v>0</v>
      </c>
      <c r="J759" s="34">
        <f t="shared" si="34"/>
        <v>10.89</v>
      </c>
      <c r="K759" s="34">
        <f t="shared" si="34"/>
        <v>280.91</v>
      </c>
      <c r="L759" s="34">
        <f t="shared" si="34"/>
        <v>514.18</v>
      </c>
      <c r="M759" s="34">
        <f t="shared" si="34"/>
        <v>490.18</v>
      </c>
      <c r="N759" s="34">
        <f t="shared" si="34"/>
        <v>366.6</v>
      </c>
      <c r="O759" s="34">
        <f t="shared" si="34"/>
        <v>484.87</v>
      </c>
      <c r="P759" s="34">
        <f t="shared" si="34"/>
        <v>455.12</v>
      </c>
      <c r="Q759" s="34">
        <f t="shared" si="34"/>
        <v>338.98</v>
      </c>
      <c r="R759" s="34">
        <f t="shared" si="34"/>
        <v>362.5</v>
      </c>
      <c r="S759" s="34">
        <f t="shared" si="34"/>
        <v>309.84</v>
      </c>
      <c r="T759" s="34">
        <f t="shared" si="34"/>
        <v>267.21</v>
      </c>
      <c r="U759" s="34">
        <f t="shared" si="34"/>
        <v>194.56</v>
      </c>
      <c r="V759" s="34">
        <f t="shared" si="34"/>
        <v>606.21</v>
      </c>
      <c r="W759" s="34">
        <f t="shared" si="34"/>
        <v>771.79</v>
      </c>
      <c r="X759" s="34">
        <f t="shared" si="34"/>
        <v>382.84</v>
      </c>
      <c r="Y759" s="34">
        <f t="shared" si="34"/>
        <v>257.52</v>
      </c>
    </row>
    <row r="760" spans="1:25" ht="15.75">
      <c r="A760" s="9">
        <f>A$88</f>
        <v>41723</v>
      </c>
      <c r="B760" s="34">
        <f t="shared" si="34"/>
        <v>89.42</v>
      </c>
      <c r="C760" s="34">
        <f t="shared" si="34"/>
        <v>172.73</v>
      </c>
      <c r="D760" s="34">
        <f t="shared" si="34"/>
        <v>152.98</v>
      </c>
      <c r="E760" s="34">
        <f t="shared" si="34"/>
        <v>111.34</v>
      </c>
      <c r="F760" s="34">
        <f t="shared" si="34"/>
        <v>131.6</v>
      </c>
      <c r="G760" s="34">
        <f t="shared" si="34"/>
        <v>63.14</v>
      </c>
      <c r="H760" s="34">
        <f t="shared" si="34"/>
        <v>0</v>
      </c>
      <c r="I760" s="34">
        <f t="shared" si="34"/>
        <v>0</v>
      </c>
      <c r="J760" s="34">
        <f t="shared" si="34"/>
        <v>51.93</v>
      </c>
      <c r="K760" s="34">
        <f t="shared" si="34"/>
        <v>185</v>
      </c>
      <c r="L760" s="34">
        <f t="shared" si="34"/>
        <v>259.25</v>
      </c>
      <c r="M760" s="34">
        <f t="shared" si="34"/>
        <v>263.16</v>
      </c>
      <c r="N760" s="34">
        <f t="shared" si="34"/>
        <v>197.64</v>
      </c>
      <c r="O760" s="34">
        <f t="shared" si="34"/>
        <v>193.16</v>
      </c>
      <c r="P760" s="34">
        <f t="shared" si="34"/>
        <v>265.58</v>
      </c>
      <c r="Q760" s="34">
        <f t="shared" si="34"/>
        <v>189.99</v>
      </c>
      <c r="R760" s="34">
        <f t="shared" si="34"/>
        <v>230.08</v>
      </c>
      <c r="S760" s="34">
        <f t="shared" si="34"/>
        <v>246</v>
      </c>
      <c r="T760" s="34">
        <f t="shared" si="34"/>
        <v>248.11</v>
      </c>
      <c r="U760" s="34">
        <f t="shared" si="34"/>
        <v>96.17</v>
      </c>
      <c r="V760" s="34">
        <f t="shared" si="34"/>
        <v>219.97</v>
      </c>
      <c r="W760" s="34">
        <f t="shared" si="34"/>
        <v>359.18</v>
      </c>
      <c r="X760" s="34">
        <f t="shared" si="34"/>
        <v>256.93</v>
      </c>
      <c r="Y760" s="34">
        <f t="shared" si="34"/>
        <v>273.3</v>
      </c>
    </row>
    <row r="761" spans="1:25" ht="15.75">
      <c r="A761" s="9">
        <f>A$89</f>
        <v>41724</v>
      </c>
      <c r="B761" s="34">
        <f t="shared" si="34"/>
        <v>146.21</v>
      </c>
      <c r="C761" s="34">
        <f t="shared" si="34"/>
        <v>212.49</v>
      </c>
      <c r="D761" s="34">
        <f t="shared" si="34"/>
        <v>272.37</v>
      </c>
      <c r="E761" s="34">
        <f t="shared" si="34"/>
        <v>36.84</v>
      </c>
      <c r="F761" s="34">
        <f t="shared" si="34"/>
        <v>29.41</v>
      </c>
      <c r="G761" s="34">
        <f t="shared" si="34"/>
        <v>31.58</v>
      </c>
      <c r="H761" s="34">
        <f t="shared" si="34"/>
        <v>0</v>
      </c>
      <c r="I761" s="34">
        <f t="shared" si="34"/>
        <v>0</v>
      </c>
      <c r="J761" s="34">
        <f t="shared" si="34"/>
        <v>3.54</v>
      </c>
      <c r="K761" s="34">
        <f t="shared" si="34"/>
        <v>133.16</v>
      </c>
      <c r="L761" s="34">
        <f t="shared" si="34"/>
        <v>163.16</v>
      </c>
      <c r="M761" s="34">
        <f t="shared" si="34"/>
        <v>218.65</v>
      </c>
      <c r="N761" s="34">
        <f t="shared" si="34"/>
        <v>160.98</v>
      </c>
      <c r="O761" s="34">
        <f t="shared" si="34"/>
        <v>174.47</v>
      </c>
      <c r="P761" s="34">
        <f t="shared" si="34"/>
        <v>196.77</v>
      </c>
      <c r="Q761" s="34">
        <f t="shared" si="34"/>
        <v>125.6</v>
      </c>
      <c r="R761" s="34">
        <f t="shared" si="34"/>
        <v>101.53</v>
      </c>
      <c r="S761" s="34">
        <f t="shared" si="34"/>
        <v>61.88</v>
      </c>
      <c r="T761" s="34">
        <f t="shared" si="34"/>
        <v>5.93</v>
      </c>
      <c r="U761" s="34">
        <f t="shared" si="34"/>
        <v>0</v>
      </c>
      <c r="V761" s="34">
        <f t="shared" si="34"/>
        <v>0</v>
      </c>
      <c r="W761" s="34">
        <f t="shared" si="34"/>
        <v>194.02</v>
      </c>
      <c r="X761" s="34">
        <f t="shared" si="34"/>
        <v>156.14</v>
      </c>
      <c r="Y761" s="34">
        <f t="shared" si="34"/>
        <v>161.8</v>
      </c>
    </row>
    <row r="762" spans="1:25" ht="15.75">
      <c r="A762" s="9">
        <f>A$90</f>
        <v>41725</v>
      </c>
      <c r="B762" s="34">
        <f t="shared" si="34"/>
        <v>48.64</v>
      </c>
      <c r="C762" s="34">
        <f t="shared" si="34"/>
        <v>189.48</v>
      </c>
      <c r="D762" s="34">
        <f t="shared" si="34"/>
        <v>90.28</v>
      </c>
      <c r="E762" s="34">
        <f t="shared" si="34"/>
        <v>59.25</v>
      </c>
      <c r="F762" s="34">
        <f t="shared" si="34"/>
        <v>11.11</v>
      </c>
      <c r="G762" s="34">
        <f t="shared" si="34"/>
        <v>0</v>
      </c>
      <c r="H762" s="34">
        <f t="shared" si="34"/>
        <v>0</v>
      </c>
      <c r="I762" s="34">
        <f t="shared" si="34"/>
        <v>0</v>
      </c>
      <c r="J762" s="34">
        <f t="shared" si="34"/>
        <v>0</v>
      </c>
      <c r="K762" s="34">
        <f t="shared" si="34"/>
        <v>0</v>
      </c>
      <c r="L762" s="34">
        <f t="shared" si="34"/>
        <v>44.16</v>
      </c>
      <c r="M762" s="34">
        <f t="shared" si="34"/>
        <v>46.59</v>
      </c>
      <c r="N762" s="34">
        <f t="shared" si="34"/>
        <v>28.68</v>
      </c>
      <c r="O762" s="34">
        <f t="shared" si="34"/>
        <v>36.32</v>
      </c>
      <c r="P762" s="34">
        <f t="shared" si="34"/>
        <v>49.63</v>
      </c>
      <c r="Q762" s="34">
        <f t="shared" si="34"/>
        <v>38.03</v>
      </c>
      <c r="R762" s="34">
        <f t="shared" si="34"/>
        <v>49.2</v>
      </c>
      <c r="S762" s="34">
        <f t="shared" si="34"/>
        <v>11.45</v>
      </c>
      <c r="T762" s="34">
        <f t="shared" si="34"/>
        <v>0</v>
      </c>
      <c r="U762" s="34">
        <f t="shared" si="34"/>
        <v>0</v>
      </c>
      <c r="V762" s="34">
        <f t="shared" si="34"/>
        <v>0</v>
      </c>
      <c r="W762" s="34">
        <f t="shared" si="34"/>
        <v>195.1</v>
      </c>
      <c r="X762" s="34">
        <f t="shared" si="34"/>
        <v>142.5</v>
      </c>
      <c r="Y762" s="34">
        <f t="shared" si="34"/>
        <v>95.44</v>
      </c>
    </row>
    <row r="763" spans="1:25" ht="15.75">
      <c r="A763" s="9">
        <f>A$91</f>
        <v>41726</v>
      </c>
      <c r="B763" s="34">
        <f t="shared" si="34"/>
        <v>39.51</v>
      </c>
      <c r="C763" s="34">
        <f t="shared" si="34"/>
        <v>83.79</v>
      </c>
      <c r="D763" s="34">
        <f t="shared" si="34"/>
        <v>87.22</v>
      </c>
      <c r="E763" s="34">
        <f t="shared" si="34"/>
        <v>8.23</v>
      </c>
      <c r="F763" s="34">
        <f t="shared" si="34"/>
        <v>0</v>
      </c>
      <c r="G763" s="34">
        <f t="shared" si="34"/>
        <v>1.41</v>
      </c>
      <c r="H763" s="34">
        <f t="shared" si="34"/>
        <v>0</v>
      </c>
      <c r="I763" s="34">
        <f t="shared" si="34"/>
        <v>0</v>
      </c>
      <c r="J763" s="34">
        <f t="shared" si="34"/>
        <v>0</v>
      </c>
      <c r="K763" s="34">
        <f t="shared" si="34"/>
        <v>82.85</v>
      </c>
      <c r="L763" s="34">
        <f t="shared" si="34"/>
        <v>120.64</v>
      </c>
      <c r="M763" s="34">
        <f t="shared" si="34"/>
        <v>113.82</v>
      </c>
      <c r="N763" s="34">
        <f t="shared" si="34"/>
        <v>90.71</v>
      </c>
      <c r="O763" s="34">
        <f t="shared" si="34"/>
        <v>89.35</v>
      </c>
      <c r="P763" s="34">
        <f t="shared" si="34"/>
        <v>28.19</v>
      </c>
      <c r="Q763" s="34">
        <f t="shared" si="34"/>
        <v>0</v>
      </c>
      <c r="R763" s="34">
        <f t="shared" si="34"/>
        <v>0</v>
      </c>
      <c r="S763" s="34">
        <f t="shared" si="34"/>
        <v>0</v>
      </c>
      <c r="T763" s="34">
        <f t="shared" si="34"/>
        <v>0</v>
      </c>
      <c r="U763" s="34">
        <f t="shared" si="34"/>
        <v>0</v>
      </c>
      <c r="V763" s="34">
        <f t="shared" si="34"/>
        <v>0</v>
      </c>
      <c r="W763" s="34">
        <f t="shared" si="34"/>
        <v>93.83</v>
      </c>
      <c r="X763" s="34">
        <f t="shared" si="34"/>
        <v>0</v>
      </c>
      <c r="Y763" s="34">
        <f t="shared" si="34"/>
        <v>950.78</v>
      </c>
    </row>
    <row r="764" spans="1:25" ht="15.75">
      <c r="A764" s="9">
        <f>A$92</f>
        <v>41727</v>
      </c>
      <c r="B764" s="34">
        <f aca="true" t="shared" si="35" ref="B764:Y764">B550</f>
        <v>17.96</v>
      </c>
      <c r="C764" s="34">
        <f t="shared" si="35"/>
        <v>123.1</v>
      </c>
      <c r="D764" s="34">
        <f t="shared" si="35"/>
        <v>58.99</v>
      </c>
      <c r="E764" s="34">
        <f t="shared" si="35"/>
        <v>0</v>
      </c>
      <c r="F764" s="34">
        <f t="shared" si="35"/>
        <v>0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0</v>
      </c>
      <c r="L764" s="34">
        <f t="shared" si="35"/>
        <v>0</v>
      </c>
      <c r="M764" s="34">
        <f t="shared" si="35"/>
        <v>0</v>
      </c>
      <c r="N764" s="34">
        <f t="shared" si="35"/>
        <v>0</v>
      </c>
      <c r="O764" s="34">
        <f t="shared" si="35"/>
        <v>0</v>
      </c>
      <c r="P764" s="34">
        <f t="shared" si="35"/>
        <v>0</v>
      </c>
      <c r="Q764" s="34">
        <f t="shared" si="35"/>
        <v>0</v>
      </c>
      <c r="R764" s="34">
        <f t="shared" si="35"/>
        <v>0</v>
      </c>
      <c r="S764" s="34">
        <f t="shared" si="35"/>
        <v>0</v>
      </c>
      <c r="T764" s="34">
        <f t="shared" si="35"/>
        <v>0</v>
      </c>
      <c r="U764" s="34">
        <f t="shared" si="35"/>
        <v>0</v>
      </c>
      <c r="V764" s="34">
        <f t="shared" si="35"/>
        <v>0</v>
      </c>
      <c r="W764" s="34">
        <f t="shared" si="35"/>
        <v>0</v>
      </c>
      <c r="X764" s="34">
        <f t="shared" si="35"/>
        <v>0</v>
      </c>
      <c r="Y764" s="34">
        <f t="shared" si="35"/>
        <v>0</v>
      </c>
    </row>
    <row r="765" spans="1:25" ht="15.75">
      <c r="A765" s="9">
        <f>A$93</f>
        <v>41728</v>
      </c>
      <c r="B765" s="34">
        <f aca="true" t="shared" si="36" ref="B765:Y765">B551</f>
        <v>0</v>
      </c>
      <c r="C765" s="34">
        <f t="shared" si="36"/>
        <v>0</v>
      </c>
      <c r="D765" s="34">
        <f t="shared" si="36"/>
        <v>0</v>
      </c>
      <c r="E765" s="34">
        <f t="shared" si="36"/>
        <v>0</v>
      </c>
      <c r="F765" s="34">
        <f t="shared" si="36"/>
        <v>0</v>
      </c>
      <c r="G765" s="34">
        <f t="shared" si="36"/>
        <v>0</v>
      </c>
      <c r="H765" s="34">
        <f t="shared" si="36"/>
        <v>0</v>
      </c>
      <c r="I765" s="34">
        <f t="shared" si="36"/>
        <v>96.33</v>
      </c>
      <c r="J765" s="34">
        <f t="shared" si="36"/>
        <v>0</v>
      </c>
      <c r="K765" s="34">
        <f t="shared" si="36"/>
        <v>0</v>
      </c>
      <c r="L765" s="34">
        <f t="shared" si="36"/>
        <v>0</v>
      </c>
      <c r="M765" s="34">
        <f t="shared" si="36"/>
        <v>0.3</v>
      </c>
      <c r="N765" s="34">
        <f t="shared" si="36"/>
        <v>0.03</v>
      </c>
      <c r="O765" s="34">
        <f t="shared" si="36"/>
        <v>0</v>
      </c>
      <c r="P765" s="34">
        <f t="shared" si="36"/>
        <v>0</v>
      </c>
      <c r="Q765" s="34">
        <f t="shared" si="36"/>
        <v>0</v>
      </c>
      <c r="R765" s="34">
        <f t="shared" si="36"/>
        <v>0</v>
      </c>
      <c r="S765" s="34">
        <f t="shared" si="36"/>
        <v>0</v>
      </c>
      <c r="T765" s="34">
        <f t="shared" si="36"/>
        <v>0</v>
      </c>
      <c r="U765" s="34">
        <f t="shared" si="36"/>
        <v>0</v>
      </c>
      <c r="V765" s="34">
        <f t="shared" si="36"/>
        <v>0</v>
      </c>
      <c r="W765" s="34">
        <f t="shared" si="36"/>
        <v>42.02</v>
      </c>
      <c r="X765" s="34">
        <f t="shared" si="36"/>
        <v>11.44</v>
      </c>
      <c r="Y765" s="34">
        <f t="shared" si="36"/>
        <v>0</v>
      </c>
    </row>
    <row r="766" spans="1:25" ht="15.75">
      <c r="A766" s="9">
        <f>A$94</f>
        <v>41729</v>
      </c>
      <c r="B766" s="34">
        <f aca="true" t="shared" si="37" ref="B766:Y766">B552</f>
        <v>29.13</v>
      </c>
      <c r="C766" s="34">
        <f t="shared" si="37"/>
        <v>33.22</v>
      </c>
      <c r="D766" s="34">
        <f t="shared" si="37"/>
        <v>742.22</v>
      </c>
      <c r="E766" s="34">
        <f t="shared" si="37"/>
        <v>0</v>
      </c>
      <c r="F766" s="34">
        <f t="shared" si="37"/>
        <v>0</v>
      </c>
      <c r="G766" s="34">
        <f t="shared" si="37"/>
        <v>0</v>
      </c>
      <c r="H766" s="34">
        <f t="shared" si="37"/>
        <v>0</v>
      </c>
      <c r="I766" s="34">
        <f t="shared" si="37"/>
        <v>0</v>
      </c>
      <c r="J766" s="34">
        <f t="shared" si="37"/>
        <v>0</v>
      </c>
      <c r="K766" s="34">
        <f t="shared" si="37"/>
        <v>12.77</v>
      </c>
      <c r="L766" s="34">
        <f t="shared" si="37"/>
        <v>114.05</v>
      </c>
      <c r="M766" s="34">
        <f t="shared" si="37"/>
        <v>158.23</v>
      </c>
      <c r="N766" s="34">
        <f t="shared" si="37"/>
        <v>73.97</v>
      </c>
      <c r="O766" s="34">
        <f t="shared" si="37"/>
        <v>77.95</v>
      </c>
      <c r="P766" s="34">
        <f t="shared" si="37"/>
        <v>102.16</v>
      </c>
      <c r="Q766" s="34">
        <f t="shared" si="37"/>
        <v>43.23</v>
      </c>
      <c r="R766" s="34">
        <f t="shared" si="37"/>
        <v>69.1</v>
      </c>
      <c r="S766" s="34">
        <f t="shared" si="37"/>
        <v>23.41</v>
      </c>
      <c r="T766" s="34">
        <f t="shared" si="37"/>
        <v>0</v>
      </c>
      <c r="U766" s="34">
        <f t="shared" si="37"/>
        <v>0</v>
      </c>
      <c r="V766" s="34">
        <f t="shared" si="37"/>
        <v>0</v>
      </c>
      <c r="W766" s="34">
        <f t="shared" si="37"/>
        <v>0.11</v>
      </c>
      <c r="X766" s="34">
        <f t="shared" si="37"/>
        <v>51.31</v>
      </c>
      <c r="Y766" s="34">
        <f t="shared" si="37"/>
        <v>102.07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06">
        <f>P555</f>
        <v>-4.75</v>
      </c>
      <c r="Q769" s="107"/>
      <c r="R769" s="107"/>
      <c r="S769" s="107"/>
      <c r="T769" s="107"/>
      <c r="U769" s="107"/>
      <c r="V769" s="107"/>
      <c r="W769" s="107"/>
      <c r="X769" s="107"/>
      <c r="Y769" s="108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06">
        <f>P556</f>
        <v>257.72</v>
      </c>
      <c r="Q770" s="107"/>
      <c r="R770" s="107"/>
      <c r="S770" s="107"/>
      <c r="T770" s="107"/>
      <c r="U770" s="107"/>
      <c r="V770" s="107"/>
      <c r="W770" s="107"/>
      <c r="X770" s="107"/>
      <c r="Y770" s="108"/>
    </row>
    <row r="771" spans="1:8" ht="30" customHeight="1">
      <c r="A771" s="114" t="s">
        <v>121</v>
      </c>
      <c r="B771" s="114"/>
      <c r="C771" s="114"/>
      <c r="D771" s="114"/>
      <c r="E771" s="114"/>
      <c r="F771" s="111">
        <f>F558</f>
        <v>395113.4</v>
      </c>
      <c r="G771" s="11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13">
        <f>D344</f>
        <v>946754.56</v>
      </c>
      <c r="E775" s="113"/>
      <c r="F775" s="113"/>
      <c r="G775" s="113"/>
      <c r="H775" s="113"/>
      <c r="I775" s="113">
        <f>I344</f>
        <v>1135587.68</v>
      </c>
      <c r="J775" s="113"/>
      <c r="K775" s="113"/>
      <c r="L775" s="113"/>
      <c r="M775" s="113"/>
      <c r="N775" s="113">
        <f>N344</f>
        <v>798573.28</v>
      </c>
      <c r="O775" s="113"/>
      <c r="P775" s="113"/>
      <c r="Q775" s="113"/>
      <c r="R775" s="113"/>
      <c r="S775" s="113"/>
      <c r="T775" s="113">
        <f>T344</f>
        <v>863298.49</v>
      </c>
      <c r="U775" s="113"/>
      <c r="V775" s="113"/>
      <c r="W775" s="113"/>
      <c r="X775" s="113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tr">
        <f>'март2014 ДЭ'!P3</f>
        <v>марте</v>
      </c>
      <c r="Q3" s="4" t="s">
        <v>230</v>
      </c>
      <c r="R3" s="4"/>
      <c r="X3" s="35"/>
    </row>
    <row r="4" spans="1:24" ht="15.75">
      <c r="A4" s="61" t="str">
        <f>'март2014 ДЭ'!A4</f>
        <v>более 10 МВт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45.75" customHeight="1">
      <c r="A12" s="93" t="s">
        <v>88</v>
      </c>
      <c r="B12" s="94"/>
      <c r="C12" s="95"/>
      <c r="D12" s="90">
        <v>1609.11</v>
      </c>
      <c r="E12" s="91"/>
      <c r="F12" s="91"/>
      <c r="G12" s="91"/>
      <c r="H12" s="92"/>
      <c r="I12" s="90">
        <f>D12</f>
        <v>1609.11</v>
      </c>
      <c r="J12" s="91"/>
      <c r="K12" s="91"/>
      <c r="L12" s="91"/>
      <c r="M12" s="92"/>
      <c r="N12" s="90">
        <f>D12</f>
        <v>1609.11</v>
      </c>
      <c r="O12" s="91"/>
      <c r="P12" s="91"/>
      <c r="Q12" s="91"/>
      <c r="R12" s="91"/>
      <c r="S12" s="92"/>
      <c r="T12" s="90">
        <f>D12</f>
        <v>1609.11</v>
      </c>
      <c r="U12" s="91"/>
      <c r="V12" s="91"/>
      <c r="W12" s="91"/>
      <c r="X12" s="92"/>
    </row>
    <row r="13" spans="1:24" ht="47.25" customHeight="1">
      <c r="A13" s="93" t="s">
        <v>154</v>
      </c>
      <c r="B13" s="94"/>
      <c r="C13" s="95"/>
      <c r="D13" s="90">
        <f>T14+'Составляющие цен'!D5+'Составляющие цен'!D7+'Составляющие цен'!D8+'Составляющие цен'!D9</f>
        <v>1642.76</v>
      </c>
      <c r="E13" s="91"/>
      <c r="F13" s="91"/>
      <c r="G13" s="91"/>
      <c r="H13" s="92"/>
      <c r="I13" s="90">
        <f>D13</f>
        <v>1642.76</v>
      </c>
      <c r="J13" s="91"/>
      <c r="K13" s="91"/>
      <c r="L13" s="91"/>
      <c r="M13" s="92"/>
      <c r="N13" s="90">
        <f>D13</f>
        <v>1642.76</v>
      </c>
      <c r="O13" s="91"/>
      <c r="P13" s="91"/>
      <c r="Q13" s="91"/>
      <c r="R13" s="91"/>
      <c r="S13" s="92"/>
      <c r="T13" s="90">
        <f>D13</f>
        <v>1642.76</v>
      </c>
      <c r="U13" s="91"/>
      <c r="V13" s="91"/>
      <c r="W13" s="91"/>
      <c r="X13" s="92"/>
    </row>
    <row r="14" spans="1:24" s="68" customFormat="1" ht="31.5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3">
        <f>'март2014 ДЭ'!T14:U14</f>
        <v>1564.84</v>
      </c>
      <c r="U14" s="123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'март2014 ДЭ'!I16:J16</f>
        <v>1105.65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'март2014 ДЭ'!I17:J17</f>
        <v>384905.7</v>
      </c>
      <c r="J17" s="9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'март2014 ДЭ'!L18</f>
        <v>0.00119298546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f>'март2014 ДЭ'!I19:J19</f>
        <v>1322.601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7">
        <f>'март2014 ДЭ'!R20:S20</f>
        <v>0</v>
      </c>
      <c r="S20" s="12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'март2014 ДЭ'!P21:Q21</f>
        <v>785.675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2">
        <f>'март2014 ДЭ'!C23</f>
        <v>0.489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2">
        <f>'март2014 ДЭ'!C24</f>
        <v>127.731</v>
      </c>
      <c r="D24" s="1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2">
        <f>'март2014 ДЭ'!C25</f>
        <v>61.201</v>
      </c>
      <c r="D25" s="12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2">
        <f>'март2014 ДЭ'!C26</f>
        <v>7.471</v>
      </c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2">
        <f>'март2014 ДЭ'!C27</f>
        <v>588.783</v>
      </c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f>'март2014 ДЭ'!I28</f>
        <v>286.27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'март2014 ДЭ'!M29</f>
        <v>212.472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2">
        <f>'март2014 ДЭ'!C32</f>
        <v>75.704</v>
      </c>
      <c r="D32" s="1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2">
        <f>'март2014 ДЭ'!C33</f>
        <v>92.552</v>
      </c>
      <c r="D33" s="1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2">
        <f>'март2014 ДЭ'!C34</f>
        <v>44.216</v>
      </c>
      <c r="D34" s="1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f>'март2014 ДЭ'!J35</f>
        <v>895834.706</v>
      </c>
      <c r="K35" s="98"/>
    </row>
    <row r="36" spans="1:17" ht="18">
      <c r="A36" s="27" t="s">
        <v>112</v>
      </c>
      <c r="J36" s="30"/>
      <c r="K36" s="30"/>
      <c r="N36" s="124">
        <f>'март2014 ДЭ'!N36</f>
        <v>0</v>
      </c>
      <c r="O36" s="124"/>
      <c r="Q36" s="15"/>
    </row>
    <row r="37" spans="1:16" ht="18">
      <c r="A37" s="27" t="s">
        <v>113</v>
      </c>
      <c r="O37" s="98">
        <f>'март2014 ДЭ'!O37</f>
        <v>565376.53</v>
      </c>
      <c r="P37" s="98"/>
    </row>
    <row r="38" ht="15.75">
      <c r="A38" s="27" t="s">
        <v>99</v>
      </c>
    </row>
    <row r="39" spans="1:4" ht="18">
      <c r="A39" s="27" t="s">
        <v>114</v>
      </c>
      <c r="B39" s="25"/>
      <c r="C39" s="122">
        <f>'март2014 ДЭ'!C39</f>
        <v>212.472</v>
      </c>
      <c r="D39" s="122"/>
    </row>
    <row r="40" spans="1:4" ht="18">
      <c r="A40" s="27" t="s">
        <v>115</v>
      </c>
      <c r="B40" s="25"/>
      <c r="C40" s="122">
        <f>'март2014 ДЭ'!C40</f>
        <v>90753.664</v>
      </c>
      <c r="D40" s="122"/>
    </row>
    <row r="41" spans="1:4" ht="18">
      <c r="A41" s="27" t="s">
        <v>116</v>
      </c>
      <c r="B41" s="25"/>
      <c r="C41" s="122">
        <f>'март2014 ДЭ'!C41</f>
        <v>38162.792</v>
      </c>
      <c r="D41" s="122"/>
    </row>
    <row r="42" spans="1:4" ht="18">
      <c r="A42" s="27" t="s">
        <v>117</v>
      </c>
      <c r="B42" s="25"/>
      <c r="C42" s="122">
        <f>'март2014 ДЭ'!C42</f>
        <v>5632.756</v>
      </c>
      <c r="D42" s="122"/>
    </row>
    <row r="43" spans="1:4" ht="18">
      <c r="A43" s="27" t="s">
        <v>118</v>
      </c>
      <c r="B43" s="25"/>
      <c r="C43" s="122">
        <f>'март2014 ДЭ'!C43</f>
        <v>430614.846</v>
      </c>
      <c r="D43" s="122"/>
    </row>
    <row r="44" spans="1:12" ht="18">
      <c r="A44" s="27" t="s">
        <v>119</v>
      </c>
      <c r="K44" s="98">
        <f>'март2014 ДЭ'!K44</f>
        <v>120350</v>
      </c>
      <c r="L44" s="98"/>
    </row>
    <row r="45" spans="1:19" ht="18">
      <c r="A45" s="27" t="s">
        <v>120</v>
      </c>
      <c r="R45" s="124">
        <f>'март2014 ДЭ'!R45</f>
        <v>0</v>
      </c>
      <c r="S45" s="124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8" customHeight="1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 customHeight="1">
      <c r="A50" s="100" t="s">
        <v>9</v>
      </c>
      <c r="B50" s="101"/>
      <c r="C50" s="102"/>
      <c r="D50" s="84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5.75">
      <c r="A51" s="103"/>
      <c r="B51" s="104"/>
      <c r="C51" s="105"/>
      <c r="D51" s="84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15.75">
      <c r="A52" s="77"/>
      <c r="B52" s="78"/>
      <c r="C52" s="79"/>
      <c r="D52" s="83" t="s">
        <v>5</v>
      </c>
      <c r="E52" s="84"/>
      <c r="F52" s="84"/>
      <c r="G52" s="84"/>
      <c r="H52" s="84"/>
      <c r="I52" s="84" t="s">
        <v>6</v>
      </c>
      <c r="J52" s="84"/>
      <c r="K52" s="84"/>
      <c r="L52" s="84"/>
      <c r="M52" s="84"/>
      <c r="N52" s="84" t="s">
        <v>7</v>
      </c>
      <c r="O52" s="84"/>
      <c r="P52" s="84"/>
      <c r="Q52" s="84"/>
      <c r="R52" s="84"/>
      <c r="S52" s="84"/>
      <c r="T52" s="84" t="s">
        <v>8</v>
      </c>
      <c r="U52" s="84"/>
      <c r="V52" s="84"/>
      <c r="W52" s="84"/>
      <c r="X52" s="84"/>
    </row>
    <row r="53" spans="1:24" ht="19.5" customHeight="1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4" t="s">
        <v>10</v>
      </c>
      <c r="B54" s="84"/>
      <c r="C54" s="84"/>
      <c r="D54" s="108">
        <v>932.54</v>
      </c>
      <c r="E54" s="125"/>
      <c r="F54" s="125"/>
      <c r="G54" s="125"/>
      <c r="H54" s="125"/>
      <c r="I54" s="106">
        <f>D54</f>
        <v>932.54</v>
      </c>
      <c r="J54" s="107"/>
      <c r="K54" s="107"/>
      <c r="L54" s="107"/>
      <c r="M54" s="108"/>
      <c r="N54" s="125">
        <f>I54</f>
        <v>932.54</v>
      </c>
      <c r="O54" s="125"/>
      <c r="P54" s="125"/>
      <c r="Q54" s="125"/>
      <c r="R54" s="125"/>
      <c r="S54" s="125"/>
      <c r="T54" s="106">
        <f>N54</f>
        <v>932.54</v>
      </c>
      <c r="U54" s="107"/>
      <c r="V54" s="107"/>
      <c r="W54" s="107"/>
      <c r="X54" s="108"/>
    </row>
    <row r="55" spans="1:24" ht="18">
      <c r="A55" s="84" t="s">
        <v>11</v>
      </c>
      <c r="B55" s="84"/>
      <c r="C55" s="84"/>
      <c r="D55" s="108">
        <v>1716.46</v>
      </c>
      <c r="E55" s="125"/>
      <c r="F55" s="125"/>
      <c r="G55" s="125"/>
      <c r="H55" s="125"/>
      <c r="I55" s="106">
        <f>D55</f>
        <v>1716.46</v>
      </c>
      <c r="J55" s="107"/>
      <c r="K55" s="107"/>
      <c r="L55" s="107"/>
      <c r="M55" s="108"/>
      <c r="N55" s="125">
        <f>I55</f>
        <v>1716.46</v>
      </c>
      <c r="O55" s="125"/>
      <c r="P55" s="125"/>
      <c r="Q55" s="125"/>
      <c r="R55" s="125"/>
      <c r="S55" s="125"/>
      <c r="T55" s="106">
        <f>N55</f>
        <v>1716.46</v>
      </c>
      <c r="U55" s="107"/>
      <c r="V55" s="107"/>
      <c r="W55" s="107"/>
      <c r="X55" s="108"/>
    </row>
    <row r="56" spans="1:24" ht="18">
      <c r="A56" s="84" t="s">
        <v>12</v>
      </c>
      <c r="B56" s="84"/>
      <c r="C56" s="84"/>
      <c r="D56" s="108">
        <v>4559.55</v>
      </c>
      <c r="E56" s="125"/>
      <c r="F56" s="125"/>
      <c r="G56" s="125"/>
      <c r="H56" s="125"/>
      <c r="I56" s="106">
        <f>D56</f>
        <v>4559.55</v>
      </c>
      <c r="J56" s="107"/>
      <c r="K56" s="107"/>
      <c r="L56" s="107"/>
      <c r="M56" s="108"/>
      <c r="N56" s="125">
        <f>I56</f>
        <v>4559.55</v>
      </c>
      <c r="O56" s="125"/>
      <c r="P56" s="125"/>
      <c r="Q56" s="125"/>
      <c r="R56" s="125"/>
      <c r="S56" s="125"/>
      <c r="T56" s="106">
        <f>N56</f>
        <v>4559.55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 customHeight="1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8.2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4" t="s">
        <v>13</v>
      </c>
      <c r="B62" s="84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31.5">
      <c r="A63" s="8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'март2014 ДЭ'!A64</f>
        <v>41699</v>
      </c>
      <c r="B64" s="14">
        <v>1091.2</v>
      </c>
      <c r="C64" s="14">
        <v>1043.26</v>
      </c>
      <c r="D64" s="14">
        <v>1002.91</v>
      </c>
      <c r="E64" s="14">
        <v>955.13</v>
      </c>
      <c r="F64" s="14">
        <v>973.7</v>
      </c>
      <c r="G64" s="14">
        <v>980.77</v>
      </c>
      <c r="H64" s="14">
        <v>991.79</v>
      </c>
      <c r="I64" s="14">
        <v>1042.97</v>
      </c>
      <c r="J64" s="14">
        <v>1136.8</v>
      </c>
      <c r="K64" s="14">
        <v>1203.77</v>
      </c>
      <c r="L64" s="14">
        <v>1239.56</v>
      </c>
      <c r="M64" s="14">
        <v>1245.88</v>
      </c>
      <c r="N64" s="14">
        <v>1213.43</v>
      </c>
      <c r="O64" s="14">
        <v>1202.09</v>
      </c>
      <c r="P64" s="14">
        <v>1173.52</v>
      </c>
      <c r="Q64" s="14">
        <v>1168.22</v>
      </c>
      <c r="R64" s="14">
        <v>1147.09</v>
      </c>
      <c r="S64" s="14">
        <v>1141.36</v>
      </c>
      <c r="T64" s="14">
        <v>1179.29</v>
      </c>
      <c r="U64" s="14">
        <v>1263.96</v>
      </c>
      <c r="V64" s="14">
        <v>1305.93</v>
      </c>
      <c r="W64" s="14">
        <v>1261.94</v>
      </c>
      <c r="X64" s="14">
        <v>1209.9</v>
      </c>
      <c r="Y64" s="14">
        <v>1111.08</v>
      </c>
    </row>
    <row r="65" spans="1:25" ht="15.75">
      <c r="A65" s="9">
        <f>'март2014 ДЭ'!A65</f>
        <v>41700</v>
      </c>
      <c r="B65" s="14">
        <v>1031.55</v>
      </c>
      <c r="C65" s="14">
        <v>925.12</v>
      </c>
      <c r="D65" s="14">
        <v>889.69</v>
      </c>
      <c r="E65" s="14">
        <v>871.27</v>
      </c>
      <c r="F65" s="14">
        <v>865.3</v>
      </c>
      <c r="G65" s="14">
        <v>860.78</v>
      </c>
      <c r="H65" s="14">
        <v>870.24</v>
      </c>
      <c r="I65" s="14">
        <v>865.6</v>
      </c>
      <c r="J65" s="14">
        <v>905.72</v>
      </c>
      <c r="K65" s="14">
        <v>1044.9</v>
      </c>
      <c r="L65" s="14">
        <v>1102.82</v>
      </c>
      <c r="M65" s="14">
        <v>1129.47</v>
      </c>
      <c r="N65" s="14">
        <v>1121.6</v>
      </c>
      <c r="O65" s="14">
        <v>1106.53</v>
      </c>
      <c r="P65" s="14">
        <v>1101.58</v>
      </c>
      <c r="Q65" s="14">
        <v>1092.89</v>
      </c>
      <c r="R65" s="14">
        <v>1089.14</v>
      </c>
      <c r="S65" s="14">
        <v>1080.85</v>
      </c>
      <c r="T65" s="14">
        <v>1122.09</v>
      </c>
      <c r="U65" s="14">
        <v>1228.22</v>
      </c>
      <c r="V65" s="14">
        <v>1247.45</v>
      </c>
      <c r="W65" s="14">
        <v>1219.13</v>
      </c>
      <c r="X65" s="14">
        <v>1160.94</v>
      </c>
      <c r="Y65" s="14">
        <v>1059.99</v>
      </c>
    </row>
    <row r="66" spans="1:25" ht="15.75">
      <c r="A66" s="9">
        <f>'март2014 ДЭ'!A66</f>
        <v>41701</v>
      </c>
      <c r="B66" s="14">
        <v>967.63</v>
      </c>
      <c r="C66" s="14">
        <v>914.21</v>
      </c>
      <c r="D66" s="14">
        <v>875.63</v>
      </c>
      <c r="E66" s="14">
        <v>884.51</v>
      </c>
      <c r="F66" s="14">
        <v>887.76</v>
      </c>
      <c r="G66" s="14">
        <v>876.29</v>
      </c>
      <c r="H66" s="14">
        <v>962.82</v>
      </c>
      <c r="I66" s="14">
        <v>1161.72</v>
      </c>
      <c r="J66" s="14">
        <v>1254.6</v>
      </c>
      <c r="K66" s="14">
        <v>1352.29</v>
      </c>
      <c r="L66" s="14">
        <v>1388.67</v>
      </c>
      <c r="M66" s="14">
        <v>1379.71</v>
      </c>
      <c r="N66" s="14">
        <v>1330.99</v>
      </c>
      <c r="O66" s="14">
        <v>1329.39</v>
      </c>
      <c r="P66" s="14">
        <v>1327.48</v>
      </c>
      <c r="Q66" s="14">
        <v>1285.11</v>
      </c>
      <c r="R66" s="14">
        <v>1241.35</v>
      </c>
      <c r="S66" s="14">
        <v>1215.01</v>
      </c>
      <c r="T66" s="14">
        <v>1214.49</v>
      </c>
      <c r="U66" s="14">
        <v>1315.67</v>
      </c>
      <c r="V66" s="14">
        <v>1386.34</v>
      </c>
      <c r="W66" s="14">
        <v>1337.6</v>
      </c>
      <c r="X66" s="14">
        <v>1196.38</v>
      </c>
      <c r="Y66" s="14">
        <v>1051.2</v>
      </c>
    </row>
    <row r="67" spans="1:25" ht="15.75">
      <c r="A67" s="9">
        <f>'март2014 ДЭ'!A67</f>
        <v>41702</v>
      </c>
      <c r="B67" s="14">
        <v>958.68</v>
      </c>
      <c r="C67" s="14">
        <v>886.48</v>
      </c>
      <c r="D67" s="14">
        <v>877.98</v>
      </c>
      <c r="E67" s="14">
        <v>864.21</v>
      </c>
      <c r="F67" s="14">
        <v>873.18</v>
      </c>
      <c r="G67" s="14">
        <v>880.81</v>
      </c>
      <c r="H67" s="14">
        <v>970.32</v>
      </c>
      <c r="I67" s="14">
        <v>1156.46</v>
      </c>
      <c r="J67" s="14">
        <v>1218.15</v>
      </c>
      <c r="K67" s="14">
        <v>1329.76</v>
      </c>
      <c r="L67" s="14">
        <v>1322.81</v>
      </c>
      <c r="M67" s="14">
        <v>1313.36</v>
      </c>
      <c r="N67" s="14">
        <v>1273.2</v>
      </c>
      <c r="O67" s="14">
        <v>1273.5</v>
      </c>
      <c r="P67" s="14">
        <v>1275.25</v>
      </c>
      <c r="Q67" s="14">
        <v>1233.97</v>
      </c>
      <c r="R67" s="14">
        <v>1205.81</v>
      </c>
      <c r="S67" s="14">
        <v>1197.71</v>
      </c>
      <c r="T67" s="14">
        <v>1195.56</v>
      </c>
      <c r="U67" s="14">
        <v>1264.7</v>
      </c>
      <c r="V67" s="14">
        <v>1336.47</v>
      </c>
      <c r="W67" s="14">
        <v>1305.94</v>
      </c>
      <c r="X67" s="14">
        <v>1180</v>
      </c>
      <c r="Y67" s="14">
        <v>1062.95</v>
      </c>
    </row>
    <row r="68" spans="1:25" ht="15.75">
      <c r="A68" s="9">
        <f>'март2014 ДЭ'!A68</f>
        <v>41703</v>
      </c>
      <c r="B68" s="14">
        <v>932.63</v>
      </c>
      <c r="C68" s="14">
        <v>879.7</v>
      </c>
      <c r="D68" s="14">
        <v>862.35</v>
      </c>
      <c r="E68" s="14">
        <v>853.97</v>
      </c>
      <c r="F68" s="14">
        <v>863.59</v>
      </c>
      <c r="G68" s="14">
        <v>889.37</v>
      </c>
      <c r="H68" s="14">
        <v>1004.34</v>
      </c>
      <c r="I68" s="14">
        <v>1149.15</v>
      </c>
      <c r="J68" s="14">
        <v>1230.83</v>
      </c>
      <c r="K68" s="14">
        <v>1303.47</v>
      </c>
      <c r="L68" s="14">
        <v>1319.64</v>
      </c>
      <c r="M68" s="14">
        <v>1303.71</v>
      </c>
      <c r="N68" s="14">
        <v>1277.96</v>
      </c>
      <c r="O68" s="14">
        <v>1291.35</v>
      </c>
      <c r="P68" s="14">
        <v>1284.59</v>
      </c>
      <c r="Q68" s="14">
        <v>1251.88</v>
      </c>
      <c r="R68" s="14">
        <v>1222.19</v>
      </c>
      <c r="S68" s="14">
        <v>1201.64</v>
      </c>
      <c r="T68" s="14">
        <v>1206.66</v>
      </c>
      <c r="U68" s="14">
        <v>1301.09</v>
      </c>
      <c r="V68" s="14">
        <v>1361.57</v>
      </c>
      <c r="W68" s="14">
        <v>1302.57</v>
      </c>
      <c r="X68" s="14">
        <v>1205.28</v>
      </c>
      <c r="Y68" s="14">
        <v>1058.11</v>
      </c>
    </row>
    <row r="69" spans="1:25" ht="15.75">
      <c r="A69" s="9">
        <f>'март2014 ДЭ'!A69</f>
        <v>41704</v>
      </c>
      <c r="B69" s="14">
        <v>888.68</v>
      </c>
      <c r="C69" s="14">
        <v>844.05</v>
      </c>
      <c r="D69" s="14">
        <v>816.81</v>
      </c>
      <c r="E69" s="14">
        <v>804.04</v>
      </c>
      <c r="F69" s="14">
        <v>829.59</v>
      </c>
      <c r="G69" s="14">
        <v>876.27</v>
      </c>
      <c r="H69" s="14">
        <v>958.25</v>
      </c>
      <c r="I69" s="14">
        <v>1137.04</v>
      </c>
      <c r="J69" s="14">
        <v>1229.53</v>
      </c>
      <c r="K69" s="14">
        <v>1356.13</v>
      </c>
      <c r="L69" s="14">
        <v>1370.87</v>
      </c>
      <c r="M69" s="14">
        <v>1286.02</v>
      </c>
      <c r="N69" s="14">
        <v>1256.05</v>
      </c>
      <c r="O69" s="14">
        <v>1261.47</v>
      </c>
      <c r="P69" s="14">
        <v>1269.67</v>
      </c>
      <c r="Q69" s="14">
        <v>1244.85</v>
      </c>
      <c r="R69" s="14">
        <v>1207.32</v>
      </c>
      <c r="S69" s="14">
        <v>1200.69</v>
      </c>
      <c r="T69" s="14">
        <v>1218.29</v>
      </c>
      <c r="U69" s="14">
        <v>1320.73</v>
      </c>
      <c r="V69" s="14">
        <v>1322.03</v>
      </c>
      <c r="W69" s="14">
        <v>1288.56</v>
      </c>
      <c r="X69" s="14">
        <v>1212.43</v>
      </c>
      <c r="Y69" s="14">
        <v>1072.16</v>
      </c>
    </row>
    <row r="70" spans="1:25" ht="15.75">
      <c r="A70" s="9">
        <f>'март2014 ДЭ'!A70</f>
        <v>41705</v>
      </c>
      <c r="B70" s="14">
        <v>965.87</v>
      </c>
      <c r="C70" s="14">
        <v>926.1</v>
      </c>
      <c r="D70" s="14">
        <v>895.83</v>
      </c>
      <c r="E70" s="14">
        <v>888.93</v>
      </c>
      <c r="F70" s="14">
        <v>902.1</v>
      </c>
      <c r="G70" s="14">
        <v>947.21</v>
      </c>
      <c r="H70" s="14">
        <v>1003.48</v>
      </c>
      <c r="I70" s="14">
        <v>1130.56</v>
      </c>
      <c r="J70" s="14">
        <v>1240.18</v>
      </c>
      <c r="K70" s="14">
        <v>1387.44</v>
      </c>
      <c r="L70" s="14">
        <v>1380.05</v>
      </c>
      <c r="M70" s="14">
        <v>1343.75</v>
      </c>
      <c r="N70" s="14">
        <v>1292.89</v>
      </c>
      <c r="O70" s="14">
        <v>1283.33</v>
      </c>
      <c r="P70" s="14">
        <v>1255.6</v>
      </c>
      <c r="Q70" s="14">
        <v>1203.85</v>
      </c>
      <c r="R70" s="14">
        <v>1189.3</v>
      </c>
      <c r="S70" s="14">
        <v>1172.36</v>
      </c>
      <c r="T70" s="14">
        <v>1177.56</v>
      </c>
      <c r="U70" s="14">
        <v>1269.35</v>
      </c>
      <c r="V70" s="14">
        <v>1376.14</v>
      </c>
      <c r="W70" s="14">
        <v>1312.32</v>
      </c>
      <c r="X70" s="14">
        <v>1194.43</v>
      </c>
      <c r="Y70" s="14">
        <v>1077.14</v>
      </c>
    </row>
    <row r="71" spans="1:25" ht="15.75">
      <c r="A71" s="9">
        <f>'март2014 ДЭ'!A71</f>
        <v>41706</v>
      </c>
      <c r="B71" s="14">
        <v>1056.57</v>
      </c>
      <c r="C71" s="14">
        <v>1002.74</v>
      </c>
      <c r="D71" s="14">
        <v>982.84</v>
      </c>
      <c r="E71" s="14">
        <v>934.13</v>
      </c>
      <c r="F71" s="14">
        <v>878.06</v>
      </c>
      <c r="G71" s="14">
        <v>868.18</v>
      </c>
      <c r="H71" s="14">
        <v>882.08</v>
      </c>
      <c r="I71" s="14">
        <v>971.64</v>
      </c>
      <c r="J71" s="14">
        <v>1002.52</v>
      </c>
      <c r="K71" s="14">
        <v>1095.5</v>
      </c>
      <c r="L71" s="14">
        <v>1158.04</v>
      </c>
      <c r="M71" s="14">
        <v>1164.61</v>
      </c>
      <c r="N71" s="14">
        <v>1153.97</v>
      </c>
      <c r="O71" s="14">
        <v>1141.47</v>
      </c>
      <c r="P71" s="14">
        <v>1126.75</v>
      </c>
      <c r="Q71" s="14">
        <v>1103.07</v>
      </c>
      <c r="R71" s="14">
        <v>1079.34</v>
      </c>
      <c r="S71" s="14">
        <v>1053.06</v>
      </c>
      <c r="T71" s="14">
        <v>1093.57</v>
      </c>
      <c r="U71" s="14">
        <v>1213.66</v>
      </c>
      <c r="V71" s="14">
        <v>1276.35</v>
      </c>
      <c r="W71" s="14">
        <v>1250.79</v>
      </c>
      <c r="X71" s="14">
        <v>1195.01</v>
      </c>
      <c r="Y71" s="14">
        <v>1060.32</v>
      </c>
    </row>
    <row r="72" spans="1:25" ht="15.75">
      <c r="A72" s="9">
        <f>'март2014 ДЭ'!A72</f>
        <v>41707</v>
      </c>
      <c r="B72" s="14">
        <v>1071.38</v>
      </c>
      <c r="C72" s="14">
        <v>1023.44</v>
      </c>
      <c r="D72" s="14">
        <v>964.58</v>
      </c>
      <c r="E72" s="14">
        <v>951.12</v>
      </c>
      <c r="F72" s="14">
        <v>895.59</v>
      </c>
      <c r="G72" s="14">
        <v>886.77</v>
      </c>
      <c r="H72" s="14">
        <v>962.45</v>
      </c>
      <c r="I72" s="14">
        <v>993.86</v>
      </c>
      <c r="J72" s="14">
        <v>1027.11</v>
      </c>
      <c r="K72" s="14">
        <v>1084.08</v>
      </c>
      <c r="L72" s="14">
        <v>1141.93</v>
      </c>
      <c r="M72" s="14">
        <v>1153.57</v>
      </c>
      <c r="N72" s="14">
        <v>1142.43</v>
      </c>
      <c r="O72" s="14">
        <v>1122.04</v>
      </c>
      <c r="P72" s="14">
        <v>1107.34</v>
      </c>
      <c r="Q72" s="14">
        <v>1100.24</v>
      </c>
      <c r="R72" s="14">
        <v>1089.69</v>
      </c>
      <c r="S72" s="14">
        <v>1080.09</v>
      </c>
      <c r="T72" s="14">
        <v>1111.3</v>
      </c>
      <c r="U72" s="14">
        <v>1215.63</v>
      </c>
      <c r="V72" s="14">
        <v>1287.97</v>
      </c>
      <c r="W72" s="14">
        <v>1258.27</v>
      </c>
      <c r="X72" s="14">
        <v>1186.73</v>
      </c>
      <c r="Y72" s="14">
        <v>1076.88</v>
      </c>
    </row>
    <row r="73" spans="1:25" ht="15.75">
      <c r="A73" s="9">
        <f>'март2014 ДЭ'!A73</f>
        <v>41708</v>
      </c>
      <c r="B73" s="14">
        <v>1084.73</v>
      </c>
      <c r="C73" s="14">
        <v>974.65</v>
      </c>
      <c r="D73" s="14">
        <v>899.12</v>
      </c>
      <c r="E73" s="14">
        <v>877.35</v>
      </c>
      <c r="F73" s="14">
        <v>874.9</v>
      </c>
      <c r="G73" s="14">
        <v>877.91</v>
      </c>
      <c r="H73" s="14">
        <v>948.02</v>
      </c>
      <c r="I73" s="14">
        <v>1016.01</v>
      </c>
      <c r="J73" s="14">
        <v>1077.31</v>
      </c>
      <c r="K73" s="14">
        <v>1152.2</v>
      </c>
      <c r="L73" s="14">
        <v>1183.77</v>
      </c>
      <c r="M73" s="14">
        <v>1189.33</v>
      </c>
      <c r="N73" s="14">
        <v>1174.23</v>
      </c>
      <c r="O73" s="14">
        <v>1163.32</v>
      </c>
      <c r="P73" s="14">
        <v>1161.51</v>
      </c>
      <c r="Q73" s="14">
        <v>1153.96</v>
      </c>
      <c r="R73" s="14">
        <v>1147.76</v>
      </c>
      <c r="S73" s="14">
        <v>1120.96</v>
      </c>
      <c r="T73" s="14">
        <v>1174</v>
      </c>
      <c r="U73" s="14">
        <v>1291.38</v>
      </c>
      <c r="V73" s="14">
        <v>1347.33</v>
      </c>
      <c r="W73" s="14">
        <v>1299.24</v>
      </c>
      <c r="X73" s="14">
        <v>1223.06</v>
      </c>
      <c r="Y73" s="14">
        <v>1150.96</v>
      </c>
    </row>
    <row r="74" spans="1:25" ht="15.75">
      <c r="A74" s="9">
        <f>'март2014 ДЭ'!A74</f>
        <v>41709</v>
      </c>
      <c r="B74" s="14">
        <v>1015.47</v>
      </c>
      <c r="C74" s="14">
        <v>857.66</v>
      </c>
      <c r="D74" s="14">
        <v>810.77</v>
      </c>
      <c r="E74" s="14">
        <v>794.65</v>
      </c>
      <c r="F74" s="14">
        <v>797.68</v>
      </c>
      <c r="G74" s="14">
        <v>844.78</v>
      </c>
      <c r="H74" s="14">
        <v>1059.85</v>
      </c>
      <c r="I74" s="14">
        <v>1193.09</v>
      </c>
      <c r="J74" s="14">
        <v>1294.29</v>
      </c>
      <c r="K74" s="14">
        <v>1458.91</v>
      </c>
      <c r="L74" s="14">
        <v>1434.19</v>
      </c>
      <c r="M74" s="14">
        <v>1449.96</v>
      </c>
      <c r="N74" s="14">
        <v>1337.3</v>
      </c>
      <c r="O74" s="14">
        <v>1351.89</v>
      </c>
      <c r="P74" s="14">
        <v>1345.91</v>
      </c>
      <c r="Q74" s="14">
        <v>1302.61</v>
      </c>
      <c r="R74" s="14">
        <v>1259.93</v>
      </c>
      <c r="S74" s="14">
        <v>1227.83</v>
      </c>
      <c r="T74" s="14">
        <v>1240.73</v>
      </c>
      <c r="U74" s="14">
        <v>1357.96</v>
      </c>
      <c r="V74" s="14">
        <v>1367.16</v>
      </c>
      <c r="W74" s="14">
        <v>1378.02</v>
      </c>
      <c r="X74" s="14">
        <v>1226.7</v>
      </c>
      <c r="Y74" s="14">
        <v>1155.05</v>
      </c>
    </row>
    <row r="75" spans="1:25" ht="15.75">
      <c r="A75" s="9">
        <f>'март2014 ДЭ'!A75</f>
        <v>41710</v>
      </c>
      <c r="B75" s="14">
        <v>1002.22</v>
      </c>
      <c r="C75" s="14">
        <v>870.03</v>
      </c>
      <c r="D75" s="14">
        <v>841.76</v>
      </c>
      <c r="E75" s="14">
        <v>842.59</v>
      </c>
      <c r="F75" s="14">
        <v>850.85</v>
      </c>
      <c r="G75" s="14">
        <v>922.15</v>
      </c>
      <c r="H75" s="14">
        <v>1070.22</v>
      </c>
      <c r="I75" s="14">
        <v>1208.96</v>
      </c>
      <c r="J75" s="14">
        <v>1289.36</v>
      </c>
      <c r="K75" s="14">
        <v>1435.7</v>
      </c>
      <c r="L75" s="14">
        <v>1460.07</v>
      </c>
      <c r="M75" s="14">
        <v>1451.54</v>
      </c>
      <c r="N75" s="14">
        <v>1336.67</v>
      </c>
      <c r="O75" s="14">
        <v>1337.88</v>
      </c>
      <c r="P75" s="14">
        <v>1325.28</v>
      </c>
      <c r="Q75" s="14">
        <v>1261.12</v>
      </c>
      <c r="R75" s="14">
        <v>1251.22</v>
      </c>
      <c r="S75" s="14">
        <v>1238.97</v>
      </c>
      <c r="T75" s="14">
        <v>1248.55</v>
      </c>
      <c r="U75" s="14">
        <v>1334.45</v>
      </c>
      <c r="V75" s="14">
        <v>1407.77</v>
      </c>
      <c r="W75" s="14">
        <v>1354.61</v>
      </c>
      <c r="X75" s="14">
        <v>1245.14</v>
      </c>
      <c r="Y75" s="14">
        <v>1163.89</v>
      </c>
    </row>
    <row r="76" spans="1:25" ht="15.75">
      <c r="A76" s="9">
        <f>'март2014 ДЭ'!A76</f>
        <v>41711</v>
      </c>
      <c r="B76" s="14">
        <v>984.91</v>
      </c>
      <c r="C76" s="14">
        <v>852.95</v>
      </c>
      <c r="D76" s="14">
        <v>840.38</v>
      </c>
      <c r="E76" s="14">
        <v>839.46</v>
      </c>
      <c r="F76" s="14">
        <v>845.27</v>
      </c>
      <c r="G76" s="14">
        <v>922.89</v>
      </c>
      <c r="H76" s="14">
        <v>1040.29</v>
      </c>
      <c r="I76" s="14">
        <v>1173.74</v>
      </c>
      <c r="J76" s="14">
        <v>1251.93</v>
      </c>
      <c r="K76" s="14">
        <v>1371.99</v>
      </c>
      <c r="L76" s="14">
        <v>1371.11</v>
      </c>
      <c r="M76" s="14">
        <v>1366.43</v>
      </c>
      <c r="N76" s="14">
        <v>1309.1</v>
      </c>
      <c r="O76" s="14">
        <v>1319.71</v>
      </c>
      <c r="P76" s="14">
        <v>1316.94</v>
      </c>
      <c r="Q76" s="14">
        <v>1289.87</v>
      </c>
      <c r="R76" s="14">
        <v>1252.15</v>
      </c>
      <c r="S76" s="14">
        <v>1227.76</v>
      </c>
      <c r="T76" s="14">
        <v>1232.97</v>
      </c>
      <c r="U76" s="14">
        <v>1278.9</v>
      </c>
      <c r="V76" s="14">
        <v>1346.13</v>
      </c>
      <c r="W76" s="14">
        <v>1364.53</v>
      </c>
      <c r="X76" s="14">
        <v>1232.44</v>
      </c>
      <c r="Y76" s="14">
        <v>1141.43</v>
      </c>
    </row>
    <row r="77" spans="1:25" ht="15.75">
      <c r="A77" s="9">
        <f>'март2014 ДЭ'!A77</f>
        <v>41712</v>
      </c>
      <c r="B77" s="14">
        <v>977.17</v>
      </c>
      <c r="C77" s="14">
        <v>902.71</v>
      </c>
      <c r="D77" s="14">
        <v>876.14</v>
      </c>
      <c r="E77" s="14">
        <v>861.7</v>
      </c>
      <c r="F77" s="14">
        <v>875.16</v>
      </c>
      <c r="G77" s="14">
        <v>914.45</v>
      </c>
      <c r="H77" s="14">
        <v>1021.54</v>
      </c>
      <c r="I77" s="14">
        <v>1183.29</v>
      </c>
      <c r="J77" s="14">
        <v>1276.66</v>
      </c>
      <c r="K77" s="14">
        <v>1395.13</v>
      </c>
      <c r="L77" s="14">
        <v>1382.18</v>
      </c>
      <c r="M77" s="14">
        <v>1348.99</v>
      </c>
      <c r="N77" s="14">
        <v>1339.76</v>
      </c>
      <c r="O77" s="14">
        <v>1294.4</v>
      </c>
      <c r="P77" s="14">
        <v>1283.8</v>
      </c>
      <c r="Q77" s="14">
        <v>1255.62</v>
      </c>
      <c r="R77" s="14">
        <v>1237.6</v>
      </c>
      <c r="S77" s="14">
        <v>1218.73</v>
      </c>
      <c r="T77" s="14">
        <v>1222.97</v>
      </c>
      <c r="U77" s="14">
        <v>1259.35</v>
      </c>
      <c r="V77" s="14">
        <v>1319.14</v>
      </c>
      <c r="W77" s="14">
        <v>1357.25</v>
      </c>
      <c r="X77" s="14">
        <v>1225.64</v>
      </c>
      <c r="Y77" s="14">
        <v>1101.64</v>
      </c>
    </row>
    <row r="78" spans="1:25" ht="15.75">
      <c r="A78" s="9">
        <f>'март2014 ДЭ'!A78</f>
        <v>41713</v>
      </c>
      <c r="B78" s="14">
        <v>1093.29</v>
      </c>
      <c r="C78" s="14">
        <v>1025.07</v>
      </c>
      <c r="D78" s="14">
        <v>937.35</v>
      </c>
      <c r="E78" s="14">
        <v>924.19</v>
      </c>
      <c r="F78" s="14">
        <v>923.44</v>
      </c>
      <c r="G78" s="14">
        <v>942.02</v>
      </c>
      <c r="H78" s="14">
        <v>974.56</v>
      </c>
      <c r="I78" s="14">
        <v>1034.29</v>
      </c>
      <c r="J78" s="14">
        <v>1082.67</v>
      </c>
      <c r="K78" s="14">
        <v>1180.66</v>
      </c>
      <c r="L78" s="14">
        <v>1220.26</v>
      </c>
      <c r="M78" s="14">
        <v>1216.45</v>
      </c>
      <c r="N78" s="14">
        <v>1184.72</v>
      </c>
      <c r="O78" s="14">
        <v>1169.63</v>
      </c>
      <c r="P78" s="14">
        <v>1134.27</v>
      </c>
      <c r="Q78" s="14">
        <v>1118.77</v>
      </c>
      <c r="R78" s="14">
        <v>1111.28</v>
      </c>
      <c r="S78" s="14">
        <v>1105.6</v>
      </c>
      <c r="T78" s="14">
        <v>1121.18</v>
      </c>
      <c r="U78" s="14">
        <v>1207.63</v>
      </c>
      <c r="V78" s="14">
        <v>1296.17</v>
      </c>
      <c r="W78" s="14">
        <v>1263.6</v>
      </c>
      <c r="X78" s="14">
        <v>1198.09</v>
      </c>
      <c r="Y78" s="14">
        <v>1123.71</v>
      </c>
    </row>
    <row r="79" spans="1:25" ht="15.75">
      <c r="A79" s="9">
        <f>'март2014 ДЭ'!A79</f>
        <v>41714</v>
      </c>
      <c r="B79" s="14">
        <v>1075.08</v>
      </c>
      <c r="C79" s="14">
        <v>966.28</v>
      </c>
      <c r="D79" s="14">
        <v>881.97</v>
      </c>
      <c r="E79" s="14">
        <v>873.95</v>
      </c>
      <c r="F79" s="14">
        <v>873.46</v>
      </c>
      <c r="G79" s="14">
        <v>882.6</v>
      </c>
      <c r="H79" s="14">
        <v>906.95</v>
      </c>
      <c r="I79" s="14">
        <v>892.2</v>
      </c>
      <c r="J79" s="14">
        <v>1015.25</v>
      </c>
      <c r="K79" s="14">
        <v>1081.59</v>
      </c>
      <c r="L79" s="14">
        <v>1123.62</v>
      </c>
      <c r="M79" s="14">
        <v>1133.48</v>
      </c>
      <c r="N79" s="14">
        <v>1120.78</v>
      </c>
      <c r="O79" s="14">
        <v>1111.9</v>
      </c>
      <c r="P79" s="14">
        <v>1104.86</v>
      </c>
      <c r="Q79" s="14">
        <v>1100.04</v>
      </c>
      <c r="R79" s="14">
        <v>1101.56</v>
      </c>
      <c r="S79" s="14">
        <v>1093.66</v>
      </c>
      <c r="T79" s="14">
        <v>1111.29</v>
      </c>
      <c r="U79" s="14">
        <v>1221.23</v>
      </c>
      <c r="V79" s="14">
        <v>1306.52</v>
      </c>
      <c r="W79" s="14">
        <v>1264.84</v>
      </c>
      <c r="X79" s="14">
        <v>1204.8</v>
      </c>
      <c r="Y79" s="14">
        <v>1130.16</v>
      </c>
    </row>
    <row r="80" spans="1:25" ht="15.75">
      <c r="A80" s="9">
        <f>'март2014 ДЭ'!A80</f>
        <v>41715</v>
      </c>
      <c r="B80" s="14">
        <v>1058</v>
      </c>
      <c r="C80" s="14">
        <v>881.92</v>
      </c>
      <c r="D80" s="14">
        <v>851.79</v>
      </c>
      <c r="E80" s="14">
        <v>835.36</v>
      </c>
      <c r="F80" s="14">
        <v>835.75</v>
      </c>
      <c r="G80" s="14">
        <v>850.52</v>
      </c>
      <c r="H80" s="14">
        <v>1056.69</v>
      </c>
      <c r="I80" s="14">
        <v>1199.95</v>
      </c>
      <c r="J80" s="14">
        <v>1303.11</v>
      </c>
      <c r="K80" s="14">
        <v>1438.57</v>
      </c>
      <c r="L80" s="14">
        <v>1434.66</v>
      </c>
      <c r="M80" s="14">
        <v>1401.74</v>
      </c>
      <c r="N80" s="14">
        <v>1353.72</v>
      </c>
      <c r="O80" s="14">
        <v>1366</v>
      </c>
      <c r="P80" s="14">
        <v>1366.99</v>
      </c>
      <c r="Q80" s="14">
        <v>1326.58</v>
      </c>
      <c r="R80" s="14">
        <v>1263.41</v>
      </c>
      <c r="S80" s="14">
        <v>1235.6</v>
      </c>
      <c r="T80" s="14">
        <v>1251.51</v>
      </c>
      <c r="U80" s="14">
        <v>1317.66</v>
      </c>
      <c r="V80" s="14">
        <v>1372.87</v>
      </c>
      <c r="W80" s="14">
        <v>1390.47</v>
      </c>
      <c r="X80" s="14">
        <v>1242.36</v>
      </c>
      <c r="Y80" s="14">
        <v>1169.93</v>
      </c>
    </row>
    <row r="81" spans="1:25" ht="15.75">
      <c r="A81" s="9">
        <f>'март2014 ДЭ'!A81</f>
        <v>41716</v>
      </c>
      <c r="B81" s="14">
        <v>1042.47</v>
      </c>
      <c r="C81" s="14">
        <v>886.7</v>
      </c>
      <c r="D81" s="14">
        <v>825.73</v>
      </c>
      <c r="E81" s="14">
        <v>812.63</v>
      </c>
      <c r="F81" s="14">
        <v>826.19</v>
      </c>
      <c r="G81" s="14">
        <v>960.42</v>
      </c>
      <c r="H81" s="14">
        <v>1112.77</v>
      </c>
      <c r="I81" s="14">
        <v>1215.24</v>
      </c>
      <c r="J81" s="14">
        <v>1289.32</v>
      </c>
      <c r="K81" s="14">
        <v>1379.26</v>
      </c>
      <c r="L81" s="14">
        <v>1377.06</v>
      </c>
      <c r="M81" s="14">
        <v>1366.68</v>
      </c>
      <c r="N81" s="14">
        <v>1327.39</v>
      </c>
      <c r="O81" s="14">
        <v>1313.81</v>
      </c>
      <c r="P81" s="14">
        <v>1305.54</v>
      </c>
      <c r="Q81" s="14">
        <v>1277.22</v>
      </c>
      <c r="R81" s="14">
        <v>1250.41</v>
      </c>
      <c r="S81" s="14">
        <v>1237.9</v>
      </c>
      <c r="T81" s="14">
        <v>1229.4</v>
      </c>
      <c r="U81" s="14">
        <v>1262.04</v>
      </c>
      <c r="V81" s="14">
        <v>1325.15</v>
      </c>
      <c r="W81" s="14">
        <v>1351.18</v>
      </c>
      <c r="X81" s="14">
        <v>1239.73</v>
      </c>
      <c r="Y81" s="14">
        <v>1156.72</v>
      </c>
    </row>
    <row r="82" spans="1:25" ht="15.75">
      <c r="A82" s="9">
        <f>'март2014 ДЭ'!A82</f>
        <v>41717</v>
      </c>
      <c r="B82" s="14">
        <v>982</v>
      </c>
      <c r="C82" s="14">
        <v>829.76</v>
      </c>
      <c r="D82" s="14">
        <v>797.86</v>
      </c>
      <c r="E82" s="14">
        <v>781.38</v>
      </c>
      <c r="F82" s="14">
        <v>791.88</v>
      </c>
      <c r="G82" s="14">
        <v>891.96</v>
      </c>
      <c r="H82" s="14">
        <v>1039.97</v>
      </c>
      <c r="I82" s="14">
        <v>1176.39</v>
      </c>
      <c r="J82" s="14">
        <v>1284.78</v>
      </c>
      <c r="K82" s="14">
        <v>1372</v>
      </c>
      <c r="L82" s="14">
        <v>1385</v>
      </c>
      <c r="M82" s="14">
        <v>1368.19</v>
      </c>
      <c r="N82" s="14">
        <v>1356.23</v>
      </c>
      <c r="O82" s="14">
        <v>1358.91</v>
      </c>
      <c r="P82" s="14">
        <v>1362.01</v>
      </c>
      <c r="Q82" s="14">
        <v>1346.96</v>
      </c>
      <c r="R82" s="14">
        <v>1294.17</v>
      </c>
      <c r="S82" s="14">
        <v>1261.63</v>
      </c>
      <c r="T82" s="14">
        <v>1268.87</v>
      </c>
      <c r="U82" s="14">
        <v>1332.61</v>
      </c>
      <c r="V82" s="14">
        <v>1365.02</v>
      </c>
      <c r="W82" s="14">
        <v>1378.07</v>
      </c>
      <c r="X82" s="14">
        <v>1246.08</v>
      </c>
      <c r="Y82" s="14">
        <v>1142.61</v>
      </c>
    </row>
    <row r="83" spans="1:25" ht="15.75">
      <c r="A83" s="9">
        <f>'март2014 ДЭ'!A83</f>
        <v>41718</v>
      </c>
      <c r="B83" s="14">
        <v>903.87</v>
      </c>
      <c r="C83" s="14">
        <v>815.52</v>
      </c>
      <c r="D83" s="14">
        <v>790.26</v>
      </c>
      <c r="E83" s="14">
        <v>772.38</v>
      </c>
      <c r="F83" s="14">
        <v>788.1</v>
      </c>
      <c r="G83" s="14">
        <v>837.34</v>
      </c>
      <c r="H83" s="14">
        <v>904.78</v>
      </c>
      <c r="I83" s="14">
        <v>1153.32</v>
      </c>
      <c r="J83" s="14">
        <v>1260.08</v>
      </c>
      <c r="K83" s="14">
        <v>1370.18</v>
      </c>
      <c r="L83" s="14">
        <v>1382.38</v>
      </c>
      <c r="M83" s="14">
        <v>1379.1</v>
      </c>
      <c r="N83" s="14">
        <v>1359.18</v>
      </c>
      <c r="O83" s="14">
        <v>1358.96</v>
      </c>
      <c r="P83" s="14">
        <v>1366.76</v>
      </c>
      <c r="Q83" s="14">
        <v>1345.55</v>
      </c>
      <c r="R83" s="14">
        <v>1286.36</v>
      </c>
      <c r="S83" s="14">
        <v>1252.45</v>
      </c>
      <c r="T83" s="14">
        <v>1249.36</v>
      </c>
      <c r="U83" s="14">
        <v>1332.52</v>
      </c>
      <c r="V83" s="14">
        <v>1379.27</v>
      </c>
      <c r="W83" s="14">
        <v>1378.28</v>
      </c>
      <c r="X83" s="14">
        <v>1240.58</v>
      </c>
      <c r="Y83" s="14">
        <v>1159.4</v>
      </c>
    </row>
    <row r="84" spans="1:25" ht="15.75">
      <c r="A84" s="9">
        <f>'март2014 ДЭ'!A84</f>
        <v>41719</v>
      </c>
      <c r="B84" s="14">
        <v>970.79</v>
      </c>
      <c r="C84" s="14">
        <v>831.7</v>
      </c>
      <c r="D84" s="14">
        <v>718.19</v>
      </c>
      <c r="E84" s="14">
        <v>790.97</v>
      </c>
      <c r="F84" s="14">
        <v>829.47</v>
      </c>
      <c r="G84" s="14">
        <v>887.32</v>
      </c>
      <c r="H84" s="14">
        <v>1049.09</v>
      </c>
      <c r="I84" s="14">
        <v>1161.77</v>
      </c>
      <c r="J84" s="14">
        <v>1241.02</v>
      </c>
      <c r="K84" s="14">
        <v>1395.13</v>
      </c>
      <c r="L84" s="14">
        <v>1395.62</v>
      </c>
      <c r="M84" s="14">
        <v>1390.97</v>
      </c>
      <c r="N84" s="14">
        <v>1355.96</v>
      </c>
      <c r="O84" s="14">
        <v>1354.26</v>
      </c>
      <c r="P84" s="14">
        <v>1342.8</v>
      </c>
      <c r="Q84" s="14">
        <v>1271.42</v>
      </c>
      <c r="R84" s="14">
        <v>1231.74</v>
      </c>
      <c r="S84" s="14">
        <v>1222.28</v>
      </c>
      <c r="T84" s="14">
        <v>1208.71</v>
      </c>
      <c r="U84" s="14">
        <v>1239.73</v>
      </c>
      <c r="V84" s="14">
        <v>1317.09</v>
      </c>
      <c r="W84" s="14">
        <v>1385.87</v>
      </c>
      <c r="X84" s="14">
        <v>1226.22</v>
      </c>
      <c r="Y84" s="14">
        <v>1116.83</v>
      </c>
    </row>
    <row r="85" spans="1:25" ht="15.75">
      <c r="A85" s="9">
        <f>'март2014 ДЭ'!A85</f>
        <v>41720</v>
      </c>
      <c r="B85" s="14">
        <v>1104.87</v>
      </c>
      <c r="C85" s="14">
        <v>1060.34</v>
      </c>
      <c r="D85" s="14">
        <v>1006.52</v>
      </c>
      <c r="E85" s="14">
        <v>944.24</v>
      </c>
      <c r="F85" s="14">
        <v>925.07</v>
      </c>
      <c r="G85" s="14">
        <v>925.58</v>
      </c>
      <c r="H85" s="14">
        <v>899.2</v>
      </c>
      <c r="I85" s="14">
        <v>944.14</v>
      </c>
      <c r="J85" s="14">
        <v>1080.97</v>
      </c>
      <c r="K85" s="14">
        <v>1157.95</v>
      </c>
      <c r="L85" s="14">
        <v>1244.69</v>
      </c>
      <c r="M85" s="14">
        <v>1238.13</v>
      </c>
      <c r="N85" s="14">
        <v>1175.05</v>
      </c>
      <c r="O85" s="14">
        <v>1154.37</v>
      </c>
      <c r="P85" s="14">
        <v>1152.39</v>
      </c>
      <c r="Q85" s="14">
        <v>1144.49</v>
      </c>
      <c r="R85" s="14">
        <v>1139.83</v>
      </c>
      <c r="S85" s="14">
        <v>1123.38</v>
      </c>
      <c r="T85" s="14">
        <v>1123.77</v>
      </c>
      <c r="U85" s="14">
        <v>1198.2</v>
      </c>
      <c r="V85" s="14">
        <v>1356.78</v>
      </c>
      <c r="W85" s="14">
        <v>1239.94</v>
      </c>
      <c r="X85" s="14">
        <v>1165.22</v>
      </c>
      <c r="Y85" s="14">
        <v>1073.63</v>
      </c>
    </row>
    <row r="86" spans="1:25" ht="15.75">
      <c r="A86" s="9">
        <f>'март2014 ДЭ'!A86</f>
        <v>41721</v>
      </c>
      <c r="B86" s="14">
        <v>1048.93</v>
      </c>
      <c r="C86" s="14">
        <v>931.25</v>
      </c>
      <c r="D86" s="14">
        <v>859.85</v>
      </c>
      <c r="E86" s="14">
        <v>849.06</v>
      </c>
      <c r="F86" s="14">
        <v>850.29</v>
      </c>
      <c r="G86" s="14">
        <v>850.41</v>
      </c>
      <c r="H86" s="14">
        <v>939.07</v>
      </c>
      <c r="I86" s="14">
        <v>901.29</v>
      </c>
      <c r="J86" s="14">
        <v>899.25</v>
      </c>
      <c r="K86" s="14">
        <v>1048.99</v>
      </c>
      <c r="L86" s="14">
        <v>1070.04</v>
      </c>
      <c r="M86" s="14">
        <v>1083.74</v>
      </c>
      <c r="N86" s="14">
        <v>1077.26</v>
      </c>
      <c r="O86" s="14">
        <v>1075.1</v>
      </c>
      <c r="P86" s="14">
        <v>1078.95</v>
      </c>
      <c r="Q86" s="14">
        <v>1072.49</v>
      </c>
      <c r="R86" s="14">
        <v>1067.36</v>
      </c>
      <c r="S86" s="14">
        <v>1062.01</v>
      </c>
      <c r="T86" s="14">
        <v>1063.06</v>
      </c>
      <c r="U86" s="14">
        <v>1169.87</v>
      </c>
      <c r="V86" s="14">
        <v>1353.39</v>
      </c>
      <c r="W86" s="14">
        <v>1240.86</v>
      </c>
      <c r="X86" s="14">
        <v>1143.95</v>
      </c>
      <c r="Y86" s="14">
        <v>1067.43</v>
      </c>
    </row>
    <row r="87" spans="1:25" ht="15.75">
      <c r="A87" s="9">
        <f>'март2014 ДЭ'!A87</f>
        <v>41722</v>
      </c>
      <c r="B87" s="14">
        <v>1091.13</v>
      </c>
      <c r="C87" s="14">
        <v>966.89</v>
      </c>
      <c r="D87" s="14">
        <v>945.83</v>
      </c>
      <c r="E87" s="14">
        <v>937.51</v>
      </c>
      <c r="F87" s="14">
        <v>934.42</v>
      </c>
      <c r="G87" s="14">
        <v>953.55</v>
      </c>
      <c r="H87" s="14">
        <v>1137.42</v>
      </c>
      <c r="I87" s="14">
        <v>1202.35</v>
      </c>
      <c r="J87" s="14">
        <v>1377.83</v>
      </c>
      <c r="K87" s="14">
        <v>1728.12</v>
      </c>
      <c r="L87" s="14">
        <v>1845.31</v>
      </c>
      <c r="M87" s="14">
        <v>1765.2</v>
      </c>
      <c r="N87" s="14">
        <v>1532.98</v>
      </c>
      <c r="O87" s="14">
        <v>1643.71</v>
      </c>
      <c r="P87" s="14">
        <v>1528.71</v>
      </c>
      <c r="Q87" s="14">
        <v>1403.82</v>
      </c>
      <c r="R87" s="14">
        <v>1361.94</v>
      </c>
      <c r="S87" s="14">
        <v>1305.24</v>
      </c>
      <c r="T87" s="14">
        <v>1297.51</v>
      </c>
      <c r="U87" s="14">
        <v>1359.06</v>
      </c>
      <c r="V87" s="14">
        <v>1712.09</v>
      </c>
      <c r="W87" s="14">
        <v>1780.61</v>
      </c>
      <c r="X87" s="14">
        <v>1318.52</v>
      </c>
      <c r="Y87" s="14">
        <v>1152.25</v>
      </c>
    </row>
    <row r="88" spans="1:25" ht="15.75">
      <c r="A88" s="9">
        <f>'март2014 ДЭ'!A88</f>
        <v>41723</v>
      </c>
      <c r="B88" s="14">
        <v>978.51</v>
      </c>
      <c r="C88" s="14">
        <v>938.67</v>
      </c>
      <c r="D88" s="14">
        <v>909.78</v>
      </c>
      <c r="E88" s="14">
        <v>908.68</v>
      </c>
      <c r="F88" s="14">
        <v>929.11</v>
      </c>
      <c r="G88" s="14">
        <v>941.22</v>
      </c>
      <c r="H88" s="14">
        <v>904.56</v>
      </c>
      <c r="I88" s="14">
        <v>1006.53</v>
      </c>
      <c r="J88" s="14">
        <v>1169.48</v>
      </c>
      <c r="K88" s="14">
        <v>1334.94</v>
      </c>
      <c r="L88" s="14">
        <v>1359.64</v>
      </c>
      <c r="M88" s="14">
        <v>1352.41</v>
      </c>
      <c r="N88" s="14">
        <v>1291.26</v>
      </c>
      <c r="O88" s="14">
        <v>1293.03</v>
      </c>
      <c r="P88" s="14">
        <v>1287.64</v>
      </c>
      <c r="Q88" s="14">
        <v>1189.47</v>
      </c>
      <c r="R88" s="14">
        <v>1167.05</v>
      </c>
      <c r="S88" s="14">
        <v>1150.76</v>
      </c>
      <c r="T88" s="14">
        <v>1147.67</v>
      </c>
      <c r="U88" s="14">
        <v>1160.37</v>
      </c>
      <c r="V88" s="14">
        <v>1354.36</v>
      </c>
      <c r="W88" s="14">
        <v>1368.93</v>
      </c>
      <c r="X88" s="14">
        <v>1176.13</v>
      </c>
      <c r="Y88" s="14">
        <v>1105.79</v>
      </c>
    </row>
    <row r="89" spans="1:25" ht="15.75">
      <c r="A89" s="9">
        <f>'март2014 ДЭ'!A89</f>
        <v>41724</v>
      </c>
      <c r="B89" s="14">
        <v>928.02</v>
      </c>
      <c r="C89" s="14">
        <v>864.37</v>
      </c>
      <c r="D89" s="14">
        <v>767.31</v>
      </c>
      <c r="E89" s="14">
        <v>763.93</v>
      </c>
      <c r="F89" s="14">
        <v>787.21</v>
      </c>
      <c r="G89" s="14">
        <v>828.39</v>
      </c>
      <c r="H89" s="14">
        <v>827.7</v>
      </c>
      <c r="I89" s="14">
        <v>1022.61</v>
      </c>
      <c r="J89" s="14">
        <v>1209.68</v>
      </c>
      <c r="K89" s="14">
        <v>1378.8</v>
      </c>
      <c r="L89" s="14">
        <v>1377.67</v>
      </c>
      <c r="M89" s="14">
        <v>1371.39</v>
      </c>
      <c r="N89" s="14">
        <v>1327.99</v>
      </c>
      <c r="O89" s="14">
        <v>1333.63</v>
      </c>
      <c r="P89" s="14">
        <v>1289.02</v>
      </c>
      <c r="Q89" s="14">
        <v>1204.19</v>
      </c>
      <c r="R89" s="14">
        <v>1157.98</v>
      </c>
      <c r="S89" s="14">
        <v>1117.98</v>
      </c>
      <c r="T89" s="14">
        <v>1096.18</v>
      </c>
      <c r="U89" s="14">
        <v>1152.86</v>
      </c>
      <c r="V89" s="14">
        <v>1285.79</v>
      </c>
      <c r="W89" s="14">
        <v>1369.15</v>
      </c>
      <c r="X89" s="14">
        <v>1143.98</v>
      </c>
      <c r="Y89" s="14">
        <v>1042</v>
      </c>
    </row>
    <row r="90" spans="1:25" ht="15.75">
      <c r="A90" s="9">
        <f>'март2014 ДЭ'!A90</f>
        <v>41725</v>
      </c>
      <c r="B90" s="14">
        <v>940.99</v>
      </c>
      <c r="C90" s="14">
        <v>903.04</v>
      </c>
      <c r="D90" s="14">
        <v>855.84</v>
      </c>
      <c r="E90" s="14">
        <v>846.75</v>
      </c>
      <c r="F90" s="14">
        <v>884.88</v>
      </c>
      <c r="G90" s="14">
        <v>908.09</v>
      </c>
      <c r="H90" s="14">
        <v>934.78</v>
      </c>
      <c r="I90" s="14">
        <v>1006.59</v>
      </c>
      <c r="J90" s="14">
        <v>1206.34</v>
      </c>
      <c r="K90" s="14">
        <v>1383.32</v>
      </c>
      <c r="L90" s="14">
        <v>1383.32</v>
      </c>
      <c r="M90" s="14">
        <v>1331.87</v>
      </c>
      <c r="N90" s="14">
        <v>1206.08</v>
      </c>
      <c r="O90" s="14">
        <v>1203.02</v>
      </c>
      <c r="P90" s="14">
        <v>1219.34</v>
      </c>
      <c r="Q90" s="14">
        <v>1183.75</v>
      </c>
      <c r="R90" s="14">
        <v>1126.85</v>
      </c>
      <c r="S90" s="14">
        <v>1095.25</v>
      </c>
      <c r="T90" s="14">
        <v>1054.43</v>
      </c>
      <c r="U90" s="14">
        <v>1160.88</v>
      </c>
      <c r="V90" s="14">
        <v>1307.43</v>
      </c>
      <c r="W90" s="14">
        <v>1345.19</v>
      </c>
      <c r="X90" s="14">
        <v>1137.75</v>
      </c>
      <c r="Y90" s="14">
        <v>1020.28</v>
      </c>
    </row>
    <row r="91" spans="1:25" ht="15.75">
      <c r="A91" s="9">
        <f>'март2014 ДЭ'!A91</f>
        <v>41726</v>
      </c>
      <c r="B91" s="14">
        <v>899.19</v>
      </c>
      <c r="C91" s="14">
        <v>843.13</v>
      </c>
      <c r="D91" s="14">
        <v>795.22</v>
      </c>
      <c r="E91" s="14">
        <v>791.66</v>
      </c>
      <c r="F91" s="14">
        <v>802.37</v>
      </c>
      <c r="G91" s="14">
        <v>871.32</v>
      </c>
      <c r="H91" s="14">
        <v>894.34</v>
      </c>
      <c r="I91" s="14">
        <v>947.86</v>
      </c>
      <c r="J91" s="14">
        <v>1068.32</v>
      </c>
      <c r="K91" s="14">
        <v>1208.08</v>
      </c>
      <c r="L91" s="14">
        <v>1228.62</v>
      </c>
      <c r="M91" s="14">
        <v>1207.29</v>
      </c>
      <c r="N91" s="14">
        <v>1174.88</v>
      </c>
      <c r="O91" s="14">
        <v>1168.57</v>
      </c>
      <c r="P91" s="14">
        <v>1141.6</v>
      </c>
      <c r="Q91" s="14">
        <v>1076.9</v>
      </c>
      <c r="R91" s="14">
        <v>1055.98</v>
      </c>
      <c r="S91" s="14">
        <v>1021.56</v>
      </c>
      <c r="T91" s="14">
        <v>1025.5</v>
      </c>
      <c r="U91" s="14">
        <v>1045.61</v>
      </c>
      <c r="V91" s="14">
        <v>1183.78</v>
      </c>
      <c r="W91" s="14">
        <v>1260</v>
      </c>
      <c r="X91" s="14">
        <v>1095.39</v>
      </c>
      <c r="Y91" s="14">
        <v>934.54</v>
      </c>
    </row>
    <row r="92" spans="1:25" ht="15.75">
      <c r="A92" s="9">
        <f>'март2014 ДЭ'!A92</f>
        <v>41727</v>
      </c>
      <c r="B92" s="14">
        <v>938.17</v>
      </c>
      <c r="C92" s="14">
        <v>901.93</v>
      </c>
      <c r="D92" s="14">
        <v>778.67</v>
      </c>
      <c r="E92" s="14">
        <v>752.83</v>
      </c>
      <c r="F92" s="14">
        <v>745.95</v>
      </c>
      <c r="G92" s="14">
        <v>788.04</v>
      </c>
      <c r="H92" s="14">
        <v>902.27</v>
      </c>
      <c r="I92" s="14">
        <v>234.51</v>
      </c>
      <c r="J92" s="14">
        <v>815.75</v>
      </c>
      <c r="K92" s="14">
        <v>1003.5</v>
      </c>
      <c r="L92" s="14">
        <v>1082.41</v>
      </c>
      <c r="M92" s="14">
        <v>1102.09</v>
      </c>
      <c r="N92" s="14">
        <v>1044.62</v>
      </c>
      <c r="O92" s="14">
        <v>1020.38</v>
      </c>
      <c r="P92" s="14">
        <v>1015.28</v>
      </c>
      <c r="Q92" s="14">
        <v>997.42</v>
      </c>
      <c r="R92" s="14">
        <v>993.76</v>
      </c>
      <c r="S92" s="14">
        <v>986.1</v>
      </c>
      <c r="T92" s="14">
        <v>992.02</v>
      </c>
      <c r="U92" s="14">
        <v>1023.35</v>
      </c>
      <c r="V92" s="14">
        <v>1139.25</v>
      </c>
      <c r="W92" s="14">
        <v>1135.99</v>
      </c>
      <c r="X92" s="14">
        <v>1063.94</v>
      </c>
      <c r="Y92" s="14">
        <v>931.04</v>
      </c>
    </row>
    <row r="93" spans="1:25" ht="15.75">
      <c r="A93" s="9">
        <f>'март2014 ДЭ'!A93</f>
        <v>41728</v>
      </c>
      <c r="B93" s="14">
        <v>946.63</v>
      </c>
      <c r="C93" s="14">
        <v>895.08</v>
      </c>
      <c r="D93" s="14">
        <v>846.06</v>
      </c>
      <c r="E93" s="14">
        <v>832.35</v>
      </c>
      <c r="F93" s="14">
        <v>832.42</v>
      </c>
      <c r="G93" s="14">
        <v>832.64</v>
      </c>
      <c r="H93" s="14">
        <v>823.61</v>
      </c>
      <c r="I93" s="14">
        <v>762.62</v>
      </c>
      <c r="J93" s="14">
        <v>818.11</v>
      </c>
      <c r="K93" s="14">
        <v>864.48</v>
      </c>
      <c r="L93" s="14">
        <v>1023.8</v>
      </c>
      <c r="M93" s="14">
        <v>1032.55</v>
      </c>
      <c r="N93" s="14">
        <v>1035.7</v>
      </c>
      <c r="O93" s="14">
        <v>1019.52</v>
      </c>
      <c r="P93" s="14">
        <v>1018.86</v>
      </c>
      <c r="Q93" s="14">
        <v>992.77</v>
      </c>
      <c r="R93" s="14">
        <v>979.41</v>
      </c>
      <c r="S93" s="14">
        <v>968.72</v>
      </c>
      <c r="T93" s="14">
        <v>984.31</v>
      </c>
      <c r="U93" s="14">
        <v>1060.71</v>
      </c>
      <c r="V93" s="14">
        <v>1186.95</v>
      </c>
      <c r="W93" s="14">
        <v>1179.51</v>
      </c>
      <c r="X93" s="14">
        <v>1122.61</v>
      </c>
      <c r="Y93" s="14">
        <v>1000.26</v>
      </c>
    </row>
    <row r="94" spans="1:25" ht="15.75">
      <c r="A94" s="9">
        <f>'март2014 ДЭ'!A94</f>
        <v>41729</v>
      </c>
      <c r="B94" s="14">
        <v>938.2</v>
      </c>
      <c r="C94" s="14">
        <v>903.79</v>
      </c>
      <c r="D94" s="14">
        <v>829.72</v>
      </c>
      <c r="E94" s="14">
        <v>793.8</v>
      </c>
      <c r="F94" s="14">
        <v>819.46</v>
      </c>
      <c r="G94" s="14">
        <v>879.23</v>
      </c>
      <c r="H94" s="14">
        <v>927.48</v>
      </c>
      <c r="I94" s="14">
        <v>975.93</v>
      </c>
      <c r="J94" s="14">
        <v>1151.25</v>
      </c>
      <c r="K94" s="14">
        <v>1383.1</v>
      </c>
      <c r="L94" s="14">
        <v>1390.11</v>
      </c>
      <c r="M94" s="14">
        <v>1397.73</v>
      </c>
      <c r="N94" s="14">
        <v>1366.43</v>
      </c>
      <c r="O94" s="14">
        <v>1352.47</v>
      </c>
      <c r="P94" s="14">
        <v>1312.34</v>
      </c>
      <c r="Q94" s="14">
        <v>1230.69</v>
      </c>
      <c r="R94" s="14">
        <v>1216.1</v>
      </c>
      <c r="S94" s="14">
        <v>1177.71</v>
      </c>
      <c r="T94" s="14">
        <v>1175.3</v>
      </c>
      <c r="U94" s="14">
        <v>1201.19</v>
      </c>
      <c r="V94" s="14">
        <v>1328</v>
      </c>
      <c r="W94" s="14">
        <v>1372.85</v>
      </c>
      <c r="X94" s="14">
        <v>1160.86</v>
      </c>
      <c r="Y94" s="14">
        <v>1003.56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'март2014 ДЭ'!A98</f>
        <v>41699</v>
      </c>
      <c r="B98" s="14">
        <f>B64</f>
        <v>1091.2</v>
      </c>
      <c r="C98" s="14">
        <f aca="true" t="shared" si="0" ref="C98:Y98">C64</f>
        <v>1043.26</v>
      </c>
      <c r="D98" s="14">
        <f t="shared" si="0"/>
        <v>1002.91</v>
      </c>
      <c r="E98" s="14">
        <f t="shared" si="0"/>
        <v>955.13</v>
      </c>
      <c r="F98" s="14">
        <f t="shared" si="0"/>
        <v>973.7</v>
      </c>
      <c r="G98" s="14">
        <f t="shared" si="0"/>
        <v>980.77</v>
      </c>
      <c r="H98" s="14">
        <f t="shared" si="0"/>
        <v>991.79</v>
      </c>
      <c r="I98" s="14">
        <f t="shared" si="0"/>
        <v>1042.97</v>
      </c>
      <c r="J98" s="14">
        <f t="shared" si="0"/>
        <v>1136.8</v>
      </c>
      <c r="K98" s="14">
        <f t="shared" si="0"/>
        <v>1203.77</v>
      </c>
      <c r="L98" s="14">
        <f t="shared" si="0"/>
        <v>1239.56</v>
      </c>
      <c r="M98" s="14">
        <f t="shared" si="0"/>
        <v>1245.88</v>
      </c>
      <c r="N98" s="14">
        <f t="shared" si="0"/>
        <v>1213.43</v>
      </c>
      <c r="O98" s="14">
        <f t="shared" si="0"/>
        <v>1202.09</v>
      </c>
      <c r="P98" s="14">
        <f t="shared" si="0"/>
        <v>1173.52</v>
      </c>
      <c r="Q98" s="14">
        <f t="shared" si="0"/>
        <v>1168.22</v>
      </c>
      <c r="R98" s="14">
        <f t="shared" si="0"/>
        <v>1147.09</v>
      </c>
      <c r="S98" s="14">
        <f t="shared" si="0"/>
        <v>1141.36</v>
      </c>
      <c r="T98" s="14">
        <f t="shared" si="0"/>
        <v>1179.29</v>
      </c>
      <c r="U98" s="14">
        <f t="shared" si="0"/>
        <v>1263.96</v>
      </c>
      <c r="V98" s="14">
        <f t="shared" si="0"/>
        <v>1305.93</v>
      </c>
      <c r="W98" s="14">
        <f t="shared" si="0"/>
        <v>1261.94</v>
      </c>
      <c r="X98" s="14">
        <f t="shared" si="0"/>
        <v>1209.9</v>
      </c>
      <c r="Y98" s="14">
        <f t="shared" si="0"/>
        <v>1111.08</v>
      </c>
    </row>
    <row r="99" spans="1:25" ht="15.75">
      <c r="A99" s="9">
        <f>'март2014 ДЭ'!A99</f>
        <v>41700</v>
      </c>
      <c r="B99" s="14">
        <f aca="true" t="shared" si="1" ref="B99:Y99">B65</f>
        <v>1031.55</v>
      </c>
      <c r="C99" s="14">
        <f t="shared" si="1"/>
        <v>925.12</v>
      </c>
      <c r="D99" s="14">
        <f t="shared" si="1"/>
        <v>889.69</v>
      </c>
      <c r="E99" s="14">
        <f t="shared" si="1"/>
        <v>871.27</v>
      </c>
      <c r="F99" s="14">
        <f t="shared" si="1"/>
        <v>865.3</v>
      </c>
      <c r="G99" s="14">
        <f t="shared" si="1"/>
        <v>860.78</v>
      </c>
      <c r="H99" s="14">
        <f t="shared" si="1"/>
        <v>870.24</v>
      </c>
      <c r="I99" s="14">
        <f t="shared" si="1"/>
        <v>865.6</v>
      </c>
      <c r="J99" s="14">
        <f t="shared" si="1"/>
        <v>905.72</v>
      </c>
      <c r="K99" s="14">
        <f t="shared" si="1"/>
        <v>1044.9</v>
      </c>
      <c r="L99" s="14">
        <f t="shared" si="1"/>
        <v>1102.82</v>
      </c>
      <c r="M99" s="14">
        <f t="shared" si="1"/>
        <v>1129.47</v>
      </c>
      <c r="N99" s="14">
        <f t="shared" si="1"/>
        <v>1121.6</v>
      </c>
      <c r="O99" s="14">
        <f t="shared" si="1"/>
        <v>1106.53</v>
      </c>
      <c r="P99" s="14">
        <f t="shared" si="1"/>
        <v>1101.58</v>
      </c>
      <c r="Q99" s="14">
        <f t="shared" si="1"/>
        <v>1092.89</v>
      </c>
      <c r="R99" s="14">
        <f t="shared" si="1"/>
        <v>1089.14</v>
      </c>
      <c r="S99" s="14">
        <f t="shared" si="1"/>
        <v>1080.85</v>
      </c>
      <c r="T99" s="14">
        <f t="shared" si="1"/>
        <v>1122.09</v>
      </c>
      <c r="U99" s="14">
        <f t="shared" si="1"/>
        <v>1228.22</v>
      </c>
      <c r="V99" s="14">
        <f t="shared" si="1"/>
        <v>1247.45</v>
      </c>
      <c r="W99" s="14">
        <f t="shared" si="1"/>
        <v>1219.13</v>
      </c>
      <c r="X99" s="14">
        <f t="shared" si="1"/>
        <v>1160.94</v>
      </c>
      <c r="Y99" s="14">
        <f t="shared" si="1"/>
        <v>1059.99</v>
      </c>
    </row>
    <row r="100" spans="1:25" ht="15.75">
      <c r="A100" s="9">
        <f>'март2014 ДЭ'!A100</f>
        <v>41701</v>
      </c>
      <c r="B100" s="14">
        <f aca="true" t="shared" si="2" ref="B100:Y100">B66</f>
        <v>967.63</v>
      </c>
      <c r="C100" s="14">
        <f t="shared" si="2"/>
        <v>914.21</v>
      </c>
      <c r="D100" s="14">
        <f t="shared" si="2"/>
        <v>875.63</v>
      </c>
      <c r="E100" s="14">
        <f t="shared" si="2"/>
        <v>884.51</v>
      </c>
      <c r="F100" s="14">
        <f t="shared" si="2"/>
        <v>887.76</v>
      </c>
      <c r="G100" s="14">
        <f t="shared" si="2"/>
        <v>876.29</v>
      </c>
      <c r="H100" s="14">
        <f t="shared" si="2"/>
        <v>962.82</v>
      </c>
      <c r="I100" s="14">
        <f t="shared" si="2"/>
        <v>1161.72</v>
      </c>
      <c r="J100" s="14">
        <f t="shared" si="2"/>
        <v>1254.6</v>
      </c>
      <c r="K100" s="14">
        <f t="shared" si="2"/>
        <v>1352.29</v>
      </c>
      <c r="L100" s="14">
        <f t="shared" si="2"/>
        <v>1388.67</v>
      </c>
      <c r="M100" s="14">
        <f t="shared" si="2"/>
        <v>1379.71</v>
      </c>
      <c r="N100" s="14">
        <f t="shared" si="2"/>
        <v>1330.99</v>
      </c>
      <c r="O100" s="14">
        <f t="shared" si="2"/>
        <v>1329.39</v>
      </c>
      <c r="P100" s="14">
        <f t="shared" si="2"/>
        <v>1327.48</v>
      </c>
      <c r="Q100" s="14">
        <f t="shared" si="2"/>
        <v>1285.11</v>
      </c>
      <c r="R100" s="14">
        <f t="shared" si="2"/>
        <v>1241.35</v>
      </c>
      <c r="S100" s="14">
        <f t="shared" si="2"/>
        <v>1215.01</v>
      </c>
      <c r="T100" s="14">
        <f t="shared" si="2"/>
        <v>1214.49</v>
      </c>
      <c r="U100" s="14">
        <f t="shared" si="2"/>
        <v>1315.67</v>
      </c>
      <c r="V100" s="14">
        <f t="shared" si="2"/>
        <v>1386.34</v>
      </c>
      <c r="W100" s="14">
        <f t="shared" si="2"/>
        <v>1337.6</v>
      </c>
      <c r="X100" s="14">
        <f t="shared" si="2"/>
        <v>1196.38</v>
      </c>
      <c r="Y100" s="14">
        <f t="shared" si="2"/>
        <v>1051.2</v>
      </c>
    </row>
    <row r="101" spans="1:25" ht="15.75">
      <c r="A101" s="9">
        <f>'март2014 ДЭ'!A101</f>
        <v>41702</v>
      </c>
      <c r="B101" s="14">
        <f aca="true" t="shared" si="3" ref="B101:Y101">B67</f>
        <v>958.68</v>
      </c>
      <c r="C101" s="14">
        <f t="shared" si="3"/>
        <v>886.48</v>
      </c>
      <c r="D101" s="14">
        <f t="shared" si="3"/>
        <v>877.98</v>
      </c>
      <c r="E101" s="14">
        <f t="shared" si="3"/>
        <v>864.21</v>
      </c>
      <c r="F101" s="14">
        <f t="shared" si="3"/>
        <v>873.18</v>
      </c>
      <c r="G101" s="14">
        <f t="shared" si="3"/>
        <v>880.81</v>
      </c>
      <c r="H101" s="14">
        <f t="shared" si="3"/>
        <v>970.32</v>
      </c>
      <c r="I101" s="14">
        <f t="shared" si="3"/>
        <v>1156.46</v>
      </c>
      <c r="J101" s="14">
        <f t="shared" si="3"/>
        <v>1218.15</v>
      </c>
      <c r="K101" s="14">
        <f t="shared" si="3"/>
        <v>1329.76</v>
      </c>
      <c r="L101" s="14">
        <f t="shared" si="3"/>
        <v>1322.81</v>
      </c>
      <c r="M101" s="14">
        <f t="shared" si="3"/>
        <v>1313.36</v>
      </c>
      <c r="N101" s="14">
        <f t="shared" si="3"/>
        <v>1273.2</v>
      </c>
      <c r="O101" s="14">
        <f t="shared" si="3"/>
        <v>1273.5</v>
      </c>
      <c r="P101" s="14">
        <f t="shared" si="3"/>
        <v>1275.25</v>
      </c>
      <c r="Q101" s="14">
        <f t="shared" si="3"/>
        <v>1233.97</v>
      </c>
      <c r="R101" s="14">
        <f t="shared" si="3"/>
        <v>1205.81</v>
      </c>
      <c r="S101" s="14">
        <f t="shared" si="3"/>
        <v>1197.71</v>
      </c>
      <c r="T101" s="14">
        <f t="shared" si="3"/>
        <v>1195.56</v>
      </c>
      <c r="U101" s="14">
        <f t="shared" si="3"/>
        <v>1264.7</v>
      </c>
      <c r="V101" s="14">
        <f t="shared" si="3"/>
        <v>1336.47</v>
      </c>
      <c r="W101" s="14">
        <f t="shared" si="3"/>
        <v>1305.94</v>
      </c>
      <c r="X101" s="14">
        <f t="shared" si="3"/>
        <v>1180</v>
      </c>
      <c r="Y101" s="14">
        <f t="shared" si="3"/>
        <v>1062.95</v>
      </c>
    </row>
    <row r="102" spans="1:25" ht="15.75">
      <c r="A102" s="9">
        <f>'март2014 ДЭ'!A102</f>
        <v>41703</v>
      </c>
      <c r="B102" s="14">
        <f aca="true" t="shared" si="4" ref="B102:Y102">B68</f>
        <v>932.63</v>
      </c>
      <c r="C102" s="14">
        <f t="shared" si="4"/>
        <v>879.7</v>
      </c>
      <c r="D102" s="14">
        <f t="shared" si="4"/>
        <v>862.35</v>
      </c>
      <c r="E102" s="14">
        <f t="shared" si="4"/>
        <v>853.97</v>
      </c>
      <c r="F102" s="14">
        <f t="shared" si="4"/>
        <v>863.59</v>
      </c>
      <c r="G102" s="14">
        <f t="shared" si="4"/>
        <v>889.37</v>
      </c>
      <c r="H102" s="14">
        <f t="shared" si="4"/>
        <v>1004.34</v>
      </c>
      <c r="I102" s="14">
        <f t="shared" si="4"/>
        <v>1149.15</v>
      </c>
      <c r="J102" s="14">
        <f t="shared" si="4"/>
        <v>1230.83</v>
      </c>
      <c r="K102" s="14">
        <f t="shared" si="4"/>
        <v>1303.47</v>
      </c>
      <c r="L102" s="14">
        <f t="shared" si="4"/>
        <v>1319.64</v>
      </c>
      <c r="M102" s="14">
        <f t="shared" si="4"/>
        <v>1303.71</v>
      </c>
      <c r="N102" s="14">
        <f t="shared" si="4"/>
        <v>1277.96</v>
      </c>
      <c r="O102" s="14">
        <f t="shared" si="4"/>
        <v>1291.35</v>
      </c>
      <c r="P102" s="14">
        <f t="shared" si="4"/>
        <v>1284.59</v>
      </c>
      <c r="Q102" s="14">
        <f t="shared" si="4"/>
        <v>1251.88</v>
      </c>
      <c r="R102" s="14">
        <f t="shared" si="4"/>
        <v>1222.19</v>
      </c>
      <c r="S102" s="14">
        <f t="shared" si="4"/>
        <v>1201.64</v>
      </c>
      <c r="T102" s="14">
        <f t="shared" si="4"/>
        <v>1206.66</v>
      </c>
      <c r="U102" s="14">
        <f t="shared" si="4"/>
        <v>1301.09</v>
      </c>
      <c r="V102" s="14">
        <f t="shared" si="4"/>
        <v>1361.57</v>
      </c>
      <c r="W102" s="14">
        <f t="shared" si="4"/>
        <v>1302.57</v>
      </c>
      <c r="X102" s="14">
        <f t="shared" si="4"/>
        <v>1205.28</v>
      </c>
      <c r="Y102" s="14">
        <f t="shared" si="4"/>
        <v>1058.11</v>
      </c>
    </row>
    <row r="103" spans="1:25" ht="15.75">
      <c r="A103" s="9">
        <f>'март2014 ДЭ'!A103</f>
        <v>41704</v>
      </c>
      <c r="B103" s="14">
        <f aca="true" t="shared" si="5" ref="B103:Y103">B69</f>
        <v>888.68</v>
      </c>
      <c r="C103" s="14">
        <f t="shared" si="5"/>
        <v>844.05</v>
      </c>
      <c r="D103" s="14">
        <f t="shared" si="5"/>
        <v>816.81</v>
      </c>
      <c r="E103" s="14">
        <f t="shared" si="5"/>
        <v>804.04</v>
      </c>
      <c r="F103" s="14">
        <f t="shared" si="5"/>
        <v>829.59</v>
      </c>
      <c r="G103" s="14">
        <f t="shared" si="5"/>
        <v>876.27</v>
      </c>
      <c r="H103" s="14">
        <f t="shared" si="5"/>
        <v>958.25</v>
      </c>
      <c r="I103" s="14">
        <f t="shared" si="5"/>
        <v>1137.04</v>
      </c>
      <c r="J103" s="14">
        <f t="shared" si="5"/>
        <v>1229.53</v>
      </c>
      <c r="K103" s="14">
        <f t="shared" si="5"/>
        <v>1356.13</v>
      </c>
      <c r="L103" s="14">
        <f t="shared" si="5"/>
        <v>1370.87</v>
      </c>
      <c r="M103" s="14">
        <f t="shared" si="5"/>
        <v>1286.02</v>
      </c>
      <c r="N103" s="14">
        <f t="shared" si="5"/>
        <v>1256.05</v>
      </c>
      <c r="O103" s="14">
        <f t="shared" si="5"/>
        <v>1261.47</v>
      </c>
      <c r="P103" s="14">
        <f t="shared" si="5"/>
        <v>1269.67</v>
      </c>
      <c r="Q103" s="14">
        <f t="shared" si="5"/>
        <v>1244.85</v>
      </c>
      <c r="R103" s="14">
        <f t="shared" si="5"/>
        <v>1207.32</v>
      </c>
      <c r="S103" s="14">
        <f t="shared" si="5"/>
        <v>1200.69</v>
      </c>
      <c r="T103" s="14">
        <f t="shared" si="5"/>
        <v>1218.29</v>
      </c>
      <c r="U103" s="14">
        <f t="shared" si="5"/>
        <v>1320.73</v>
      </c>
      <c r="V103" s="14">
        <f t="shared" si="5"/>
        <v>1322.03</v>
      </c>
      <c r="W103" s="14">
        <f t="shared" si="5"/>
        <v>1288.56</v>
      </c>
      <c r="X103" s="14">
        <f t="shared" si="5"/>
        <v>1212.43</v>
      </c>
      <c r="Y103" s="14">
        <f t="shared" si="5"/>
        <v>1072.16</v>
      </c>
    </row>
    <row r="104" spans="1:25" ht="15.75">
      <c r="A104" s="9">
        <f>'март2014 ДЭ'!A104</f>
        <v>41705</v>
      </c>
      <c r="B104" s="14">
        <f aca="true" t="shared" si="6" ref="B104:Y104">B70</f>
        <v>965.87</v>
      </c>
      <c r="C104" s="14">
        <f t="shared" si="6"/>
        <v>926.1</v>
      </c>
      <c r="D104" s="14">
        <f t="shared" si="6"/>
        <v>895.83</v>
      </c>
      <c r="E104" s="14">
        <f t="shared" si="6"/>
        <v>888.93</v>
      </c>
      <c r="F104" s="14">
        <f t="shared" si="6"/>
        <v>902.1</v>
      </c>
      <c r="G104" s="14">
        <f t="shared" si="6"/>
        <v>947.21</v>
      </c>
      <c r="H104" s="14">
        <f t="shared" si="6"/>
        <v>1003.48</v>
      </c>
      <c r="I104" s="14">
        <f t="shared" si="6"/>
        <v>1130.56</v>
      </c>
      <c r="J104" s="14">
        <f t="shared" si="6"/>
        <v>1240.18</v>
      </c>
      <c r="K104" s="14">
        <f t="shared" si="6"/>
        <v>1387.44</v>
      </c>
      <c r="L104" s="14">
        <f t="shared" si="6"/>
        <v>1380.05</v>
      </c>
      <c r="M104" s="14">
        <f t="shared" si="6"/>
        <v>1343.75</v>
      </c>
      <c r="N104" s="14">
        <f t="shared" si="6"/>
        <v>1292.89</v>
      </c>
      <c r="O104" s="14">
        <f t="shared" si="6"/>
        <v>1283.33</v>
      </c>
      <c r="P104" s="14">
        <f t="shared" si="6"/>
        <v>1255.6</v>
      </c>
      <c r="Q104" s="14">
        <f t="shared" si="6"/>
        <v>1203.85</v>
      </c>
      <c r="R104" s="14">
        <f t="shared" si="6"/>
        <v>1189.3</v>
      </c>
      <c r="S104" s="14">
        <f t="shared" si="6"/>
        <v>1172.36</v>
      </c>
      <c r="T104" s="14">
        <f t="shared" si="6"/>
        <v>1177.56</v>
      </c>
      <c r="U104" s="14">
        <f t="shared" si="6"/>
        <v>1269.35</v>
      </c>
      <c r="V104" s="14">
        <f t="shared" si="6"/>
        <v>1376.14</v>
      </c>
      <c r="W104" s="14">
        <f t="shared" si="6"/>
        <v>1312.32</v>
      </c>
      <c r="X104" s="14">
        <f t="shared" si="6"/>
        <v>1194.43</v>
      </c>
      <c r="Y104" s="14">
        <f t="shared" si="6"/>
        <v>1077.14</v>
      </c>
    </row>
    <row r="105" spans="1:25" ht="15.75">
      <c r="A105" s="9">
        <f>'март2014 ДЭ'!A105</f>
        <v>41706</v>
      </c>
      <c r="B105" s="14">
        <f aca="true" t="shared" si="7" ref="B105:Y105">B71</f>
        <v>1056.57</v>
      </c>
      <c r="C105" s="14">
        <f t="shared" si="7"/>
        <v>1002.74</v>
      </c>
      <c r="D105" s="14">
        <f t="shared" si="7"/>
        <v>982.84</v>
      </c>
      <c r="E105" s="14">
        <f t="shared" si="7"/>
        <v>934.13</v>
      </c>
      <c r="F105" s="14">
        <f t="shared" si="7"/>
        <v>878.06</v>
      </c>
      <c r="G105" s="14">
        <f t="shared" si="7"/>
        <v>868.18</v>
      </c>
      <c r="H105" s="14">
        <f t="shared" si="7"/>
        <v>882.08</v>
      </c>
      <c r="I105" s="14">
        <f t="shared" si="7"/>
        <v>971.64</v>
      </c>
      <c r="J105" s="14">
        <f t="shared" si="7"/>
        <v>1002.52</v>
      </c>
      <c r="K105" s="14">
        <f t="shared" si="7"/>
        <v>1095.5</v>
      </c>
      <c r="L105" s="14">
        <f t="shared" si="7"/>
        <v>1158.04</v>
      </c>
      <c r="M105" s="14">
        <f t="shared" si="7"/>
        <v>1164.61</v>
      </c>
      <c r="N105" s="14">
        <f t="shared" si="7"/>
        <v>1153.97</v>
      </c>
      <c r="O105" s="14">
        <f t="shared" si="7"/>
        <v>1141.47</v>
      </c>
      <c r="P105" s="14">
        <f t="shared" si="7"/>
        <v>1126.75</v>
      </c>
      <c r="Q105" s="14">
        <f t="shared" si="7"/>
        <v>1103.07</v>
      </c>
      <c r="R105" s="14">
        <f t="shared" si="7"/>
        <v>1079.34</v>
      </c>
      <c r="S105" s="14">
        <f t="shared" si="7"/>
        <v>1053.06</v>
      </c>
      <c r="T105" s="14">
        <f t="shared" si="7"/>
        <v>1093.57</v>
      </c>
      <c r="U105" s="14">
        <f t="shared" si="7"/>
        <v>1213.66</v>
      </c>
      <c r="V105" s="14">
        <f t="shared" si="7"/>
        <v>1276.35</v>
      </c>
      <c r="W105" s="14">
        <f t="shared" si="7"/>
        <v>1250.79</v>
      </c>
      <c r="X105" s="14">
        <f t="shared" si="7"/>
        <v>1195.01</v>
      </c>
      <c r="Y105" s="14">
        <f t="shared" si="7"/>
        <v>1060.32</v>
      </c>
    </row>
    <row r="106" spans="1:25" ht="15.75">
      <c r="A106" s="9">
        <f>'март2014 ДЭ'!A106</f>
        <v>41707</v>
      </c>
      <c r="B106" s="14">
        <f aca="true" t="shared" si="8" ref="B106:Y106">B72</f>
        <v>1071.38</v>
      </c>
      <c r="C106" s="14">
        <f t="shared" si="8"/>
        <v>1023.44</v>
      </c>
      <c r="D106" s="14">
        <f t="shared" si="8"/>
        <v>964.58</v>
      </c>
      <c r="E106" s="14">
        <f t="shared" si="8"/>
        <v>951.12</v>
      </c>
      <c r="F106" s="14">
        <f t="shared" si="8"/>
        <v>895.59</v>
      </c>
      <c r="G106" s="14">
        <f t="shared" si="8"/>
        <v>886.77</v>
      </c>
      <c r="H106" s="14">
        <f t="shared" si="8"/>
        <v>962.45</v>
      </c>
      <c r="I106" s="14">
        <f t="shared" si="8"/>
        <v>993.86</v>
      </c>
      <c r="J106" s="14">
        <f t="shared" si="8"/>
        <v>1027.11</v>
      </c>
      <c r="K106" s="14">
        <f t="shared" si="8"/>
        <v>1084.08</v>
      </c>
      <c r="L106" s="14">
        <f t="shared" si="8"/>
        <v>1141.93</v>
      </c>
      <c r="M106" s="14">
        <f t="shared" si="8"/>
        <v>1153.57</v>
      </c>
      <c r="N106" s="14">
        <f t="shared" si="8"/>
        <v>1142.43</v>
      </c>
      <c r="O106" s="14">
        <f t="shared" si="8"/>
        <v>1122.04</v>
      </c>
      <c r="P106" s="14">
        <f t="shared" si="8"/>
        <v>1107.34</v>
      </c>
      <c r="Q106" s="14">
        <f t="shared" si="8"/>
        <v>1100.24</v>
      </c>
      <c r="R106" s="14">
        <f t="shared" si="8"/>
        <v>1089.69</v>
      </c>
      <c r="S106" s="14">
        <f t="shared" si="8"/>
        <v>1080.09</v>
      </c>
      <c r="T106" s="14">
        <f t="shared" si="8"/>
        <v>1111.3</v>
      </c>
      <c r="U106" s="14">
        <f t="shared" si="8"/>
        <v>1215.63</v>
      </c>
      <c r="V106" s="14">
        <f t="shared" si="8"/>
        <v>1287.97</v>
      </c>
      <c r="W106" s="14">
        <f t="shared" si="8"/>
        <v>1258.27</v>
      </c>
      <c r="X106" s="14">
        <f t="shared" si="8"/>
        <v>1186.73</v>
      </c>
      <c r="Y106" s="14">
        <f t="shared" si="8"/>
        <v>1076.88</v>
      </c>
    </row>
    <row r="107" spans="1:25" ht="15.75">
      <c r="A107" s="9">
        <f>'март2014 ДЭ'!A107</f>
        <v>41708</v>
      </c>
      <c r="B107" s="14">
        <f aca="true" t="shared" si="9" ref="B107:Y107">B73</f>
        <v>1084.73</v>
      </c>
      <c r="C107" s="14">
        <f t="shared" si="9"/>
        <v>974.65</v>
      </c>
      <c r="D107" s="14">
        <f t="shared" si="9"/>
        <v>899.12</v>
      </c>
      <c r="E107" s="14">
        <f t="shared" si="9"/>
        <v>877.35</v>
      </c>
      <c r="F107" s="14">
        <f t="shared" si="9"/>
        <v>874.9</v>
      </c>
      <c r="G107" s="14">
        <f t="shared" si="9"/>
        <v>877.91</v>
      </c>
      <c r="H107" s="14">
        <f t="shared" si="9"/>
        <v>948.02</v>
      </c>
      <c r="I107" s="14">
        <f t="shared" si="9"/>
        <v>1016.01</v>
      </c>
      <c r="J107" s="14">
        <f t="shared" si="9"/>
        <v>1077.31</v>
      </c>
      <c r="K107" s="14">
        <f t="shared" si="9"/>
        <v>1152.2</v>
      </c>
      <c r="L107" s="14">
        <f t="shared" si="9"/>
        <v>1183.77</v>
      </c>
      <c r="M107" s="14">
        <f t="shared" si="9"/>
        <v>1189.33</v>
      </c>
      <c r="N107" s="14">
        <f t="shared" si="9"/>
        <v>1174.23</v>
      </c>
      <c r="O107" s="14">
        <f t="shared" si="9"/>
        <v>1163.32</v>
      </c>
      <c r="P107" s="14">
        <f t="shared" si="9"/>
        <v>1161.51</v>
      </c>
      <c r="Q107" s="14">
        <f t="shared" si="9"/>
        <v>1153.96</v>
      </c>
      <c r="R107" s="14">
        <f t="shared" si="9"/>
        <v>1147.76</v>
      </c>
      <c r="S107" s="14">
        <f t="shared" si="9"/>
        <v>1120.96</v>
      </c>
      <c r="T107" s="14">
        <f t="shared" si="9"/>
        <v>1174</v>
      </c>
      <c r="U107" s="14">
        <f t="shared" si="9"/>
        <v>1291.38</v>
      </c>
      <c r="V107" s="14">
        <f t="shared" si="9"/>
        <v>1347.33</v>
      </c>
      <c r="W107" s="14">
        <f t="shared" si="9"/>
        <v>1299.24</v>
      </c>
      <c r="X107" s="14">
        <f t="shared" si="9"/>
        <v>1223.06</v>
      </c>
      <c r="Y107" s="14">
        <f t="shared" si="9"/>
        <v>1150.96</v>
      </c>
    </row>
    <row r="108" spans="1:25" ht="15.75">
      <c r="A108" s="9">
        <f>'март2014 ДЭ'!A108</f>
        <v>41709</v>
      </c>
      <c r="B108" s="14">
        <f aca="true" t="shared" si="10" ref="B108:Y108">B74</f>
        <v>1015.47</v>
      </c>
      <c r="C108" s="14">
        <f t="shared" si="10"/>
        <v>857.66</v>
      </c>
      <c r="D108" s="14">
        <f t="shared" si="10"/>
        <v>810.77</v>
      </c>
      <c r="E108" s="14">
        <f t="shared" si="10"/>
        <v>794.65</v>
      </c>
      <c r="F108" s="14">
        <f t="shared" si="10"/>
        <v>797.68</v>
      </c>
      <c r="G108" s="14">
        <f t="shared" si="10"/>
        <v>844.78</v>
      </c>
      <c r="H108" s="14">
        <f t="shared" si="10"/>
        <v>1059.85</v>
      </c>
      <c r="I108" s="14">
        <f t="shared" si="10"/>
        <v>1193.09</v>
      </c>
      <c r="J108" s="14">
        <f t="shared" si="10"/>
        <v>1294.29</v>
      </c>
      <c r="K108" s="14">
        <f t="shared" si="10"/>
        <v>1458.91</v>
      </c>
      <c r="L108" s="14">
        <f t="shared" si="10"/>
        <v>1434.19</v>
      </c>
      <c r="M108" s="14">
        <f t="shared" si="10"/>
        <v>1449.96</v>
      </c>
      <c r="N108" s="14">
        <f t="shared" si="10"/>
        <v>1337.3</v>
      </c>
      <c r="O108" s="14">
        <f t="shared" si="10"/>
        <v>1351.89</v>
      </c>
      <c r="P108" s="14">
        <f t="shared" si="10"/>
        <v>1345.91</v>
      </c>
      <c r="Q108" s="14">
        <f t="shared" si="10"/>
        <v>1302.61</v>
      </c>
      <c r="R108" s="14">
        <f t="shared" si="10"/>
        <v>1259.93</v>
      </c>
      <c r="S108" s="14">
        <f t="shared" si="10"/>
        <v>1227.83</v>
      </c>
      <c r="T108" s="14">
        <f t="shared" si="10"/>
        <v>1240.73</v>
      </c>
      <c r="U108" s="14">
        <f t="shared" si="10"/>
        <v>1357.96</v>
      </c>
      <c r="V108" s="14">
        <f t="shared" si="10"/>
        <v>1367.16</v>
      </c>
      <c r="W108" s="14">
        <f t="shared" si="10"/>
        <v>1378.02</v>
      </c>
      <c r="X108" s="14">
        <f t="shared" si="10"/>
        <v>1226.7</v>
      </c>
      <c r="Y108" s="14">
        <f t="shared" si="10"/>
        <v>1155.05</v>
      </c>
    </row>
    <row r="109" spans="1:25" ht="15.75">
      <c r="A109" s="9">
        <f>'март2014 ДЭ'!A109</f>
        <v>41710</v>
      </c>
      <c r="B109" s="14">
        <f aca="true" t="shared" si="11" ref="B109:Y109">B75</f>
        <v>1002.22</v>
      </c>
      <c r="C109" s="14">
        <f t="shared" si="11"/>
        <v>870.03</v>
      </c>
      <c r="D109" s="14">
        <f t="shared" si="11"/>
        <v>841.76</v>
      </c>
      <c r="E109" s="14">
        <f t="shared" si="11"/>
        <v>842.59</v>
      </c>
      <c r="F109" s="14">
        <f t="shared" si="11"/>
        <v>850.85</v>
      </c>
      <c r="G109" s="14">
        <f t="shared" si="11"/>
        <v>922.15</v>
      </c>
      <c r="H109" s="14">
        <f t="shared" si="11"/>
        <v>1070.22</v>
      </c>
      <c r="I109" s="14">
        <f t="shared" si="11"/>
        <v>1208.96</v>
      </c>
      <c r="J109" s="14">
        <f t="shared" si="11"/>
        <v>1289.36</v>
      </c>
      <c r="K109" s="14">
        <f t="shared" si="11"/>
        <v>1435.7</v>
      </c>
      <c r="L109" s="14">
        <f t="shared" si="11"/>
        <v>1460.07</v>
      </c>
      <c r="M109" s="14">
        <f t="shared" si="11"/>
        <v>1451.54</v>
      </c>
      <c r="N109" s="14">
        <f t="shared" si="11"/>
        <v>1336.67</v>
      </c>
      <c r="O109" s="14">
        <f t="shared" si="11"/>
        <v>1337.88</v>
      </c>
      <c r="P109" s="14">
        <f t="shared" si="11"/>
        <v>1325.28</v>
      </c>
      <c r="Q109" s="14">
        <f t="shared" si="11"/>
        <v>1261.12</v>
      </c>
      <c r="R109" s="14">
        <f t="shared" si="11"/>
        <v>1251.22</v>
      </c>
      <c r="S109" s="14">
        <f t="shared" si="11"/>
        <v>1238.97</v>
      </c>
      <c r="T109" s="14">
        <f t="shared" si="11"/>
        <v>1248.55</v>
      </c>
      <c r="U109" s="14">
        <f t="shared" si="11"/>
        <v>1334.45</v>
      </c>
      <c r="V109" s="14">
        <f t="shared" si="11"/>
        <v>1407.77</v>
      </c>
      <c r="W109" s="14">
        <f t="shared" si="11"/>
        <v>1354.61</v>
      </c>
      <c r="X109" s="14">
        <f t="shared" si="11"/>
        <v>1245.14</v>
      </c>
      <c r="Y109" s="14">
        <f t="shared" si="11"/>
        <v>1163.89</v>
      </c>
    </row>
    <row r="110" spans="1:25" ht="15.75">
      <c r="A110" s="9">
        <f>'март2014 ДЭ'!A110</f>
        <v>41711</v>
      </c>
      <c r="B110" s="14">
        <f aca="true" t="shared" si="12" ref="B110:Y110">B76</f>
        <v>984.91</v>
      </c>
      <c r="C110" s="14">
        <f t="shared" si="12"/>
        <v>852.95</v>
      </c>
      <c r="D110" s="14">
        <f t="shared" si="12"/>
        <v>840.38</v>
      </c>
      <c r="E110" s="14">
        <f t="shared" si="12"/>
        <v>839.46</v>
      </c>
      <c r="F110" s="14">
        <f t="shared" si="12"/>
        <v>845.27</v>
      </c>
      <c r="G110" s="14">
        <f t="shared" si="12"/>
        <v>922.89</v>
      </c>
      <c r="H110" s="14">
        <f t="shared" si="12"/>
        <v>1040.29</v>
      </c>
      <c r="I110" s="14">
        <f t="shared" si="12"/>
        <v>1173.74</v>
      </c>
      <c r="J110" s="14">
        <f t="shared" si="12"/>
        <v>1251.93</v>
      </c>
      <c r="K110" s="14">
        <f t="shared" si="12"/>
        <v>1371.99</v>
      </c>
      <c r="L110" s="14">
        <f t="shared" si="12"/>
        <v>1371.11</v>
      </c>
      <c r="M110" s="14">
        <f t="shared" si="12"/>
        <v>1366.43</v>
      </c>
      <c r="N110" s="14">
        <f t="shared" si="12"/>
        <v>1309.1</v>
      </c>
      <c r="O110" s="14">
        <f t="shared" si="12"/>
        <v>1319.71</v>
      </c>
      <c r="P110" s="14">
        <f t="shared" si="12"/>
        <v>1316.94</v>
      </c>
      <c r="Q110" s="14">
        <f t="shared" si="12"/>
        <v>1289.87</v>
      </c>
      <c r="R110" s="14">
        <f t="shared" si="12"/>
        <v>1252.15</v>
      </c>
      <c r="S110" s="14">
        <f t="shared" si="12"/>
        <v>1227.76</v>
      </c>
      <c r="T110" s="14">
        <f t="shared" si="12"/>
        <v>1232.97</v>
      </c>
      <c r="U110" s="14">
        <f t="shared" si="12"/>
        <v>1278.9</v>
      </c>
      <c r="V110" s="14">
        <f t="shared" si="12"/>
        <v>1346.13</v>
      </c>
      <c r="W110" s="14">
        <f t="shared" si="12"/>
        <v>1364.53</v>
      </c>
      <c r="X110" s="14">
        <f t="shared" si="12"/>
        <v>1232.44</v>
      </c>
      <c r="Y110" s="14">
        <f t="shared" si="12"/>
        <v>1141.43</v>
      </c>
    </row>
    <row r="111" spans="1:25" ht="15.75">
      <c r="A111" s="9">
        <f>'март2014 ДЭ'!A111</f>
        <v>41712</v>
      </c>
      <c r="B111" s="14">
        <f aca="true" t="shared" si="13" ref="B111:Y111">B77</f>
        <v>977.17</v>
      </c>
      <c r="C111" s="14">
        <f t="shared" si="13"/>
        <v>902.71</v>
      </c>
      <c r="D111" s="14">
        <f t="shared" si="13"/>
        <v>876.14</v>
      </c>
      <c r="E111" s="14">
        <f t="shared" si="13"/>
        <v>861.7</v>
      </c>
      <c r="F111" s="14">
        <f t="shared" si="13"/>
        <v>875.16</v>
      </c>
      <c r="G111" s="14">
        <f t="shared" si="13"/>
        <v>914.45</v>
      </c>
      <c r="H111" s="14">
        <f t="shared" si="13"/>
        <v>1021.54</v>
      </c>
      <c r="I111" s="14">
        <f t="shared" si="13"/>
        <v>1183.29</v>
      </c>
      <c r="J111" s="14">
        <f t="shared" si="13"/>
        <v>1276.66</v>
      </c>
      <c r="K111" s="14">
        <f t="shared" si="13"/>
        <v>1395.13</v>
      </c>
      <c r="L111" s="14">
        <f t="shared" si="13"/>
        <v>1382.18</v>
      </c>
      <c r="M111" s="14">
        <f t="shared" si="13"/>
        <v>1348.99</v>
      </c>
      <c r="N111" s="14">
        <f t="shared" si="13"/>
        <v>1339.76</v>
      </c>
      <c r="O111" s="14">
        <f t="shared" si="13"/>
        <v>1294.4</v>
      </c>
      <c r="P111" s="14">
        <f t="shared" si="13"/>
        <v>1283.8</v>
      </c>
      <c r="Q111" s="14">
        <f t="shared" si="13"/>
        <v>1255.62</v>
      </c>
      <c r="R111" s="14">
        <f t="shared" si="13"/>
        <v>1237.6</v>
      </c>
      <c r="S111" s="14">
        <f t="shared" si="13"/>
        <v>1218.73</v>
      </c>
      <c r="T111" s="14">
        <f t="shared" si="13"/>
        <v>1222.97</v>
      </c>
      <c r="U111" s="14">
        <f t="shared" si="13"/>
        <v>1259.35</v>
      </c>
      <c r="V111" s="14">
        <f t="shared" si="13"/>
        <v>1319.14</v>
      </c>
      <c r="W111" s="14">
        <f t="shared" si="13"/>
        <v>1357.25</v>
      </c>
      <c r="X111" s="14">
        <f t="shared" si="13"/>
        <v>1225.64</v>
      </c>
      <c r="Y111" s="14">
        <f t="shared" si="13"/>
        <v>1101.64</v>
      </c>
    </row>
    <row r="112" spans="1:25" ht="15.75">
      <c r="A112" s="9">
        <f>'март2014 ДЭ'!A112</f>
        <v>41713</v>
      </c>
      <c r="B112" s="14">
        <f aca="true" t="shared" si="14" ref="B112:Y112">B78</f>
        <v>1093.29</v>
      </c>
      <c r="C112" s="14">
        <f t="shared" si="14"/>
        <v>1025.07</v>
      </c>
      <c r="D112" s="14">
        <f t="shared" si="14"/>
        <v>937.35</v>
      </c>
      <c r="E112" s="14">
        <f t="shared" si="14"/>
        <v>924.19</v>
      </c>
      <c r="F112" s="14">
        <f t="shared" si="14"/>
        <v>923.44</v>
      </c>
      <c r="G112" s="14">
        <f t="shared" si="14"/>
        <v>942.02</v>
      </c>
      <c r="H112" s="14">
        <f t="shared" si="14"/>
        <v>974.56</v>
      </c>
      <c r="I112" s="14">
        <f t="shared" si="14"/>
        <v>1034.29</v>
      </c>
      <c r="J112" s="14">
        <f t="shared" si="14"/>
        <v>1082.67</v>
      </c>
      <c r="K112" s="14">
        <f t="shared" si="14"/>
        <v>1180.66</v>
      </c>
      <c r="L112" s="14">
        <f t="shared" si="14"/>
        <v>1220.26</v>
      </c>
      <c r="M112" s="14">
        <f t="shared" si="14"/>
        <v>1216.45</v>
      </c>
      <c r="N112" s="14">
        <f t="shared" si="14"/>
        <v>1184.72</v>
      </c>
      <c r="O112" s="14">
        <f t="shared" si="14"/>
        <v>1169.63</v>
      </c>
      <c r="P112" s="14">
        <f t="shared" si="14"/>
        <v>1134.27</v>
      </c>
      <c r="Q112" s="14">
        <f t="shared" si="14"/>
        <v>1118.77</v>
      </c>
      <c r="R112" s="14">
        <f t="shared" si="14"/>
        <v>1111.28</v>
      </c>
      <c r="S112" s="14">
        <f t="shared" si="14"/>
        <v>1105.6</v>
      </c>
      <c r="T112" s="14">
        <f t="shared" si="14"/>
        <v>1121.18</v>
      </c>
      <c r="U112" s="14">
        <f t="shared" si="14"/>
        <v>1207.63</v>
      </c>
      <c r="V112" s="14">
        <f t="shared" si="14"/>
        <v>1296.17</v>
      </c>
      <c r="W112" s="14">
        <f t="shared" si="14"/>
        <v>1263.6</v>
      </c>
      <c r="X112" s="14">
        <f t="shared" si="14"/>
        <v>1198.09</v>
      </c>
      <c r="Y112" s="14">
        <f t="shared" si="14"/>
        <v>1123.71</v>
      </c>
    </row>
    <row r="113" spans="1:25" ht="15.75">
      <c r="A113" s="9">
        <f>'март2014 ДЭ'!A113</f>
        <v>41714</v>
      </c>
      <c r="B113" s="14">
        <f aca="true" t="shared" si="15" ref="B113:Y113">B79</f>
        <v>1075.08</v>
      </c>
      <c r="C113" s="14">
        <f t="shared" si="15"/>
        <v>966.28</v>
      </c>
      <c r="D113" s="14">
        <f t="shared" si="15"/>
        <v>881.97</v>
      </c>
      <c r="E113" s="14">
        <f t="shared" si="15"/>
        <v>873.95</v>
      </c>
      <c r="F113" s="14">
        <f t="shared" si="15"/>
        <v>873.46</v>
      </c>
      <c r="G113" s="14">
        <f t="shared" si="15"/>
        <v>882.6</v>
      </c>
      <c r="H113" s="14">
        <f t="shared" si="15"/>
        <v>906.95</v>
      </c>
      <c r="I113" s="14">
        <f t="shared" si="15"/>
        <v>892.2</v>
      </c>
      <c r="J113" s="14">
        <f t="shared" si="15"/>
        <v>1015.25</v>
      </c>
      <c r="K113" s="14">
        <f t="shared" si="15"/>
        <v>1081.59</v>
      </c>
      <c r="L113" s="14">
        <f t="shared" si="15"/>
        <v>1123.62</v>
      </c>
      <c r="M113" s="14">
        <f t="shared" si="15"/>
        <v>1133.48</v>
      </c>
      <c r="N113" s="14">
        <f t="shared" si="15"/>
        <v>1120.78</v>
      </c>
      <c r="O113" s="14">
        <f t="shared" si="15"/>
        <v>1111.9</v>
      </c>
      <c r="P113" s="14">
        <f t="shared" si="15"/>
        <v>1104.86</v>
      </c>
      <c r="Q113" s="14">
        <f t="shared" si="15"/>
        <v>1100.04</v>
      </c>
      <c r="R113" s="14">
        <f t="shared" si="15"/>
        <v>1101.56</v>
      </c>
      <c r="S113" s="14">
        <f t="shared" si="15"/>
        <v>1093.66</v>
      </c>
      <c r="T113" s="14">
        <f t="shared" si="15"/>
        <v>1111.29</v>
      </c>
      <c r="U113" s="14">
        <f t="shared" si="15"/>
        <v>1221.23</v>
      </c>
      <c r="V113" s="14">
        <f t="shared" si="15"/>
        <v>1306.52</v>
      </c>
      <c r="W113" s="14">
        <f t="shared" si="15"/>
        <v>1264.84</v>
      </c>
      <c r="X113" s="14">
        <f t="shared" si="15"/>
        <v>1204.8</v>
      </c>
      <c r="Y113" s="14">
        <f t="shared" si="15"/>
        <v>1130.16</v>
      </c>
    </row>
    <row r="114" spans="1:25" ht="15.75">
      <c r="A114" s="9">
        <f>'март2014 ДЭ'!A114</f>
        <v>41715</v>
      </c>
      <c r="B114" s="14">
        <f aca="true" t="shared" si="16" ref="B114:Y114">B80</f>
        <v>1058</v>
      </c>
      <c r="C114" s="14">
        <f t="shared" si="16"/>
        <v>881.92</v>
      </c>
      <c r="D114" s="14">
        <f t="shared" si="16"/>
        <v>851.79</v>
      </c>
      <c r="E114" s="14">
        <f t="shared" si="16"/>
        <v>835.36</v>
      </c>
      <c r="F114" s="14">
        <f t="shared" si="16"/>
        <v>835.75</v>
      </c>
      <c r="G114" s="14">
        <f t="shared" si="16"/>
        <v>850.52</v>
      </c>
      <c r="H114" s="14">
        <f t="shared" si="16"/>
        <v>1056.69</v>
      </c>
      <c r="I114" s="14">
        <f t="shared" si="16"/>
        <v>1199.95</v>
      </c>
      <c r="J114" s="14">
        <f t="shared" si="16"/>
        <v>1303.11</v>
      </c>
      <c r="K114" s="14">
        <f t="shared" si="16"/>
        <v>1438.57</v>
      </c>
      <c r="L114" s="14">
        <f t="shared" si="16"/>
        <v>1434.66</v>
      </c>
      <c r="M114" s="14">
        <f t="shared" si="16"/>
        <v>1401.74</v>
      </c>
      <c r="N114" s="14">
        <f t="shared" si="16"/>
        <v>1353.72</v>
      </c>
      <c r="O114" s="14">
        <f t="shared" si="16"/>
        <v>1366</v>
      </c>
      <c r="P114" s="14">
        <f t="shared" si="16"/>
        <v>1366.99</v>
      </c>
      <c r="Q114" s="14">
        <f t="shared" si="16"/>
        <v>1326.58</v>
      </c>
      <c r="R114" s="14">
        <f t="shared" si="16"/>
        <v>1263.41</v>
      </c>
      <c r="S114" s="14">
        <f t="shared" si="16"/>
        <v>1235.6</v>
      </c>
      <c r="T114" s="14">
        <f t="shared" si="16"/>
        <v>1251.51</v>
      </c>
      <c r="U114" s="14">
        <f t="shared" si="16"/>
        <v>1317.66</v>
      </c>
      <c r="V114" s="14">
        <f t="shared" si="16"/>
        <v>1372.87</v>
      </c>
      <c r="W114" s="14">
        <f t="shared" si="16"/>
        <v>1390.47</v>
      </c>
      <c r="X114" s="14">
        <f t="shared" si="16"/>
        <v>1242.36</v>
      </c>
      <c r="Y114" s="14">
        <f t="shared" si="16"/>
        <v>1169.93</v>
      </c>
    </row>
    <row r="115" spans="1:25" ht="15.75">
      <c r="A115" s="9">
        <f>'март2014 ДЭ'!A115</f>
        <v>41716</v>
      </c>
      <c r="B115" s="14">
        <f aca="true" t="shared" si="17" ref="B115:Y115">B81</f>
        <v>1042.47</v>
      </c>
      <c r="C115" s="14">
        <f t="shared" si="17"/>
        <v>886.7</v>
      </c>
      <c r="D115" s="14">
        <f t="shared" si="17"/>
        <v>825.73</v>
      </c>
      <c r="E115" s="14">
        <f t="shared" si="17"/>
        <v>812.63</v>
      </c>
      <c r="F115" s="14">
        <f t="shared" si="17"/>
        <v>826.19</v>
      </c>
      <c r="G115" s="14">
        <f t="shared" si="17"/>
        <v>960.42</v>
      </c>
      <c r="H115" s="14">
        <f t="shared" si="17"/>
        <v>1112.77</v>
      </c>
      <c r="I115" s="14">
        <f t="shared" si="17"/>
        <v>1215.24</v>
      </c>
      <c r="J115" s="14">
        <f t="shared" si="17"/>
        <v>1289.32</v>
      </c>
      <c r="K115" s="14">
        <f t="shared" si="17"/>
        <v>1379.26</v>
      </c>
      <c r="L115" s="14">
        <f t="shared" si="17"/>
        <v>1377.06</v>
      </c>
      <c r="M115" s="14">
        <f t="shared" si="17"/>
        <v>1366.68</v>
      </c>
      <c r="N115" s="14">
        <f t="shared" si="17"/>
        <v>1327.39</v>
      </c>
      <c r="O115" s="14">
        <f t="shared" si="17"/>
        <v>1313.81</v>
      </c>
      <c r="P115" s="14">
        <f t="shared" si="17"/>
        <v>1305.54</v>
      </c>
      <c r="Q115" s="14">
        <f t="shared" si="17"/>
        <v>1277.22</v>
      </c>
      <c r="R115" s="14">
        <f t="shared" si="17"/>
        <v>1250.41</v>
      </c>
      <c r="S115" s="14">
        <f t="shared" si="17"/>
        <v>1237.9</v>
      </c>
      <c r="T115" s="14">
        <f t="shared" si="17"/>
        <v>1229.4</v>
      </c>
      <c r="U115" s="14">
        <f t="shared" si="17"/>
        <v>1262.04</v>
      </c>
      <c r="V115" s="14">
        <f t="shared" si="17"/>
        <v>1325.15</v>
      </c>
      <c r="W115" s="14">
        <f t="shared" si="17"/>
        <v>1351.18</v>
      </c>
      <c r="X115" s="14">
        <f t="shared" si="17"/>
        <v>1239.73</v>
      </c>
      <c r="Y115" s="14">
        <f t="shared" si="17"/>
        <v>1156.72</v>
      </c>
    </row>
    <row r="116" spans="1:25" ht="15.75">
      <c r="A116" s="9">
        <f>'март2014 ДЭ'!A116</f>
        <v>41717</v>
      </c>
      <c r="B116" s="14">
        <f aca="true" t="shared" si="18" ref="B116:Y116">B82</f>
        <v>982</v>
      </c>
      <c r="C116" s="14">
        <f t="shared" si="18"/>
        <v>829.76</v>
      </c>
      <c r="D116" s="14">
        <f t="shared" si="18"/>
        <v>797.86</v>
      </c>
      <c r="E116" s="14">
        <f t="shared" si="18"/>
        <v>781.38</v>
      </c>
      <c r="F116" s="14">
        <f t="shared" si="18"/>
        <v>791.88</v>
      </c>
      <c r="G116" s="14">
        <f t="shared" si="18"/>
        <v>891.96</v>
      </c>
      <c r="H116" s="14">
        <f t="shared" si="18"/>
        <v>1039.97</v>
      </c>
      <c r="I116" s="14">
        <f t="shared" si="18"/>
        <v>1176.39</v>
      </c>
      <c r="J116" s="14">
        <f t="shared" si="18"/>
        <v>1284.78</v>
      </c>
      <c r="K116" s="14">
        <f t="shared" si="18"/>
        <v>1372</v>
      </c>
      <c r="L116" s="14">
        <f t="shared" si="18"/>
        <v>1385</v>
      </c>
      <c r="M116" s="14">
        <f t="shared" si="18"/>
        <v>1368.19</v>
      </c>
      <c r="N116" s="14">
        <f t="shared" si="18"/>
        <v>1356.23</v>
      </c>
      <c r="O116" s="14">
        <f t="shared" si="18"/>
        <v>1358.91</v>
      </c>
      <c r="P116" s="14">
        <f t="shared" si="18"/>
        <v>1362.01</v>
      </c>
      <c r="Q116" s="14">
        <f t="shared" si="18"/>
        <v>1346.96</v>
      </c>
      <c r="R116" s="14">
        <f t="shared" si="18"/>
        <v>1294.17</v>
      </c>
      <c r="S116" s="14">
        <f t="shared" si="18"/>
        <v>1261.63</v>
      </c>
      <c r="T116" s="14">
        <f t="shared" si="18"/>
        <v>1268.87</v>
      </c>
      <c r="U116" s="14">
        <f t="shared" si="18"/>
        <v>1332.61</v>
      </c>
      <c r="V116" s="14">
        <f t="shared" si="18"/>
        <v>1365.02</v>
      </c>
      <c r="W116" s="14">
        <f t="shared" si="18"/>
        <v>1378.07</v>
      </c>
      <c r="X116" s="14">
        <f t="shared" si="18"/>
        <v>1246.08</v>
      </c>
      <c r="Y116" s="14">
        <f t="shared" si="18"/>
        <v>1142.61</v>
      </c>
    </row>
    <row r="117" spans="1:25" ht="15.75">
      <c r="A117" s="9">
        <f>'март2014 ДЭ'!A117</f>
        <v>41718</v>
      </c>
      <c r="B117" s="14">
        <f aca="true" t="shared" si="19" ref="B117:Y117">B83</f>
        <v>903.87</v>
      </c>
      <c r="C117" s="14">
        <f t="shared" si="19"/>
        <v>815.52</v>
      </c>
      <c r="D117" s="14">
        <f t="shared" si="19"/>
        <v>790.26</v>
      </c>
      <c r="E117" s="14">
        <f t="shared" si="19"/>
        <v>772.38</v>
      </c>
      <c r="F117" s="14">
        <f t="shared" si="19"/>
        <v>788.1</v>
      </c>
      <c r="G117" s="14">
        <f t="shared" si="19"/>
        <v>837.34</v>
      </c>
      <c r="H117" s="14">
        <f t="shared" si="19"/>
        <v>904.78</v>
      </c>
      <c r="I117" s="14">
        <f t="shared" si="19"/>
        <v>1153.32</v>
      </c>
      <c r="J117" s="14">
        <f t="shared" si="19"/>
        <v>1260.08</v>
      </c>
      <c r="K117" s="14">
        <f t="shared" si="19"/>
        <v>1370.18</v>
      </c>
      <c r="L117" s="14">
        <f t="shared" si="19"/>
        <v>1382.38</v>
      </c>
      <c r="M117" s="14">
        <f t="shared" si="19"/>
        <v>1379.1</v>
      </c>
      <c r="N117" s="14">
        <f t="shared" si="19"/>
        <v>1359.18</v>
      </c>
      <c r="O117" s="14">
        <f t="shared" si="19"/>
        <v>1358.96</v>
      </c>
      <c r="P117" s="14">
        <f t="shared" si="19"/>
        <v>1366.76</v>
      </c>
      <c r="Q117" s="14">
        <f t="shared" si="19"/>
        <v>1345.55</v>
      </c>
      <c r="R117" s="14">
        <f t="shared" si="19"/>
        <v>1286.36</v>
      </c>
      <c r="S117" s="14">
        <f t="shared" si="19"/>
        <v>1252.45</v>
      </c>
      <c r="T117" s="14">
        <f t="shared" si="19"/>
        <v>1249.36</v>
      </c>
      <c r="U117" s="14">
        <f t="shared" si="19"/>
        <v>1332.52</v>
      </c>
      <c r="V117" s="14">
        <f t="shared" si="19"/>
        <v>1379.27</v>
      </c>
      <c r="W117" s="14">
        <f t="shared" si="19"/>
        <v>1378.28</v>
      </c>
      <c r="X117" s="14">
        <f t="shared" si="19"/>
        <v>1240.58</v>
      </c>
      <c r="Y117" s="14">
        <f t="shared" si="19"/>
        <v>1159.4</v>
      </c>
    </row>
    <row r="118" spans="1:25" ht="15.75">
      <c r="A118" s="9">
        <f>'март2014 ДЭ'!A118</f>
        <v>41719</v>
      </c>
      <c r="B118" s="14">
        <f aca="true" t="shared" si="20" ref="B118:Y118">B84</f>
        <v>970.79</v>
      </c>
      <c r="C118" s="14">
        <f t="shared" si="20"/>
        <v>831.7</v>
      </c>
      <c r="D118" s="14">
        <f t="shared" si="20"/>
        <v>718.19</v>
      </c>
      <c r="E118" s="14">
        <f t="shared" si="20"/>
        <v>790.97</v>
      </c>
      <c r="F118" s="14">
        <f t="shared" si="20"/>
        <v>829.47</v>
      </c>
      <c r="G118" s="14">
        <f t="shared" si="20"/>
        <v>887.32</v>
      </c>
      <c r="H118" s="14">
        <f t="shared" si="20"/>
        <v>1049.09</v>
      </c>
      <c r="I118" s="14">
        <f t="shared" si="20"/>
        <v>1161.77</v>
      </c>
      <c r="J118" s="14">
        <f t="shared" si="20"/>
        <v>1241.02</v>
      </c>
      <c r="K118" s="14">
        <f t="shared" si="20"/>
        <v>1395.13</v>
      </c>
      <c r="L118" s="14">
        <f t="shared" si="20"/>
        <v>1395.62</v>
      </c>
      <c r="M118" s="14">
        <f t="shared" si="20"/>
        <v>1390.97</v>
      </c>
      <c r="N118" s="14">
        <f t="shared" si="20"/>
        <v>1355.96</v>
      </c>
      <c r="O118" s="14">
        <f t="shared" si="20"/>
        <v>1354.26</v>
      </c>
      <c r="P118" s="14">
        <f t="shared" si="20"/>
        <v>1342.8</v>
      </c>
      <c r="Q118" s="14">
        <f t="shared" si="20"/>
        <v>1271.42</v>
      </c>
      <c r="R118" s="14">
        <f t="shared" si="20"/>
        <v>1231.74</v>
      </c>
      <c r="S118" s="14">
        <f t="shared" si="20"/>
        <v>1222.28</v>
      </c>
      <c r="T118" s="14">
        <f t="shared" si="20"/>
        <v>1208.71</v>
      </c>
      <c r="U118" s="14">
        <f t="shared" si="20"/>
        <v>1239.73</v>
      </c>
      <c r="V118" s="14">
        <f t="shared" si="20"/>
        <v>1317.09</v>
      </c>
      <c r="W118" s="14">
        <f t="shared" si="20"/>
        <v>1385.87</v>
      </c>
      <c r="X118" s="14">
        <f t="shared" si="20"/>
        <v>1226.22</v>
      </c>
      <c r="Y118" s="14">
        <f t="shared" si="20"/>
        <v>1116.83</v>
      </c>
    </row>
    <row r="119" spans="1:25" ht="15.75">
      <c r="A119" s="9">
        <f>'март2014 ДЭ'!A119</f>
        <v>41720</v>
      </c>
      <c r="B119" s="14">
        <f aca="true" t="shared" si="21" ref="B119:Y119">B85</f>
        <v>1104.87</v>
      </c>
      <c r="C119" s="14">
        <f t="shared" si="21"/>
        <v>1060.34</v>
      </c>
      <c r="D119" s="14">
        <f t="shared" si="21"/>
        <v>1006.52</v>
      </c>
      <c r="E119" s="14">
        <f t="shared" si="21"/>
        <v>944.24</v>
      </c>
      <c r="F119" s="14">
        <f t="shared" si="21"/>
        <v>925.07</v>
      </c>
      <c r="G119" s="14">
        <f t="shared" si="21"/>
        <v>925.58</v>
      </c>
      <c r="H119" s="14">
        <f t="shared" si="21"/>
        <v>899.2</v>
      </c>
      <c r="I119" s="14">
        <f t="shared" si="21"/>
        <v>944.14</v>
      </c>
      <c r="J119" s="14">
        <f t="shared" si="21"/>
        <v>1080.97</v>
      </c>
      <c r="K119" s="14">
        <f t="shared" si="21"/>
        <v>1157.95</v>
      </c>
      <c r="L119" s="14">
        <f t="shared" si="21"/>
        <v>1244.69</v>
      </c>
      <c r="M119" s="14">
        <f t="shared" si="21"/>
        <v>1238.13</v>
      </c>
      <c r="N119" s="14">
        <f t="shared" si="21"/>
        <v>1175.05</v>
      </c>
      <c r="O119" s="14">
        <f t="shared" si="21"/>
        <v>1154.37</v>
      </c>
      <c r="P119" s="14">
        <f t="shared" si="21"/>
        <v>1152.39</v>
      </c>
      <c r="Q119" s="14">
        <f t="shared" si="21"/>
        <v>1144.49</v>
      </c>
      <c r="R119" s="14">
        <f t="shared" si="21"/>
        <v>1139.83</v>
      </c>
      <c r="S119" s="14">
        <f t="shared" si="21"/>
        <v>1123.38</v>
      </c>
      <c r="T119" s="14">
        <f t="shared" si="21"/>
        <v>1123.77</v>
      </c>
      <c r="U119" s="14">
        <f t="shared" si="21"/>
        <v>1198.2</v>
      </c>
      <c r="V119" s="14">
        <f t="shared" si="21"/>
        <v>1356.78</v>
      </c>
      <c r="W119" s="14">
        <f t="shared" si="21"/>
        <v>1239.94</v>
      </c>
      <c r="X119" s="14">
        <f t="shared" si="21"/>
        <v>1165.22</v>
      </c>
      <c r="Y119" s="14">
        <f t="shared" si="21"/>
        <v>1073.63</v>
      </c>
    </row>
    <row r="120" spans="1:25" ht="15.75">
      <c r="A120" s="9">
        <f>'март2014 ДЭ'!A120</f>
        <v>41721</v>
      </c>
      <c r="B120" s="14">
        <f aca="true" t="shared" si="22" ref="B120:Y120">B86</f>
        <v>1048.93</v>
      </c>
      <c r="C120" s="14">
        <f t="shared" si="22"/>
        <v>931.25</v>
      </c>
      <c r="D120" s="14">
        <f t="shared" si="22"/>
        <v>859.85</v>
      </c>
      <c r="E120" s="14">
        <f t="shared" si="22"/>
        <v>849.06</v>
      </c>
      <c r="F120" s="14">
        <f t="shared" si="22"/>
        <v>850.29</v>
      </c>
      <c r="G120" s="14">
        <f t="shared" si="22"/>
        <v>850.41</v>
      </c>
      <c r="H120" s="14">
        <f t="shared" si="22"/>
        <v>939.07</v>
      </c>
      <c r="I120" s="14">
        <f t="shared" si="22"/>
        <v>901.29</v>
      </c>
      <c r="J120" s="14">
        <f t="shared" si="22"/>
        <v>899.25</v>
      </c>
      <c r="K120" s="14">
        <f t="shared" si="22"/>
        <v>1048.99</v>
      </c>
      <c r="L120" s="14">
        <f t="shared" si="22"/>
        <v>1070.04</v>
      </c>
      <c r="M120" s="14">
        <f t="shared" si="22"/>
        <v>1083.74</v>
      </c>
      <c r="N120" s="14">
        <f t="shared" si="22"/>
        <v>1077.26</v>
      </c>
      <c r="O120" s="14">
        <f t="shared" si="22"/>
        <v>1075.1</v>
      </c>
      <c r="P120" s="14">
        <f t="shared" si="22"/>
        <v>1078.95</v>
      </c>
      <c r="Q120" s="14">
        <f t="shared" si="22"/>
        <v>1072.49</v>
      </c>
      <c r="R120" s="14">
        <f t="shared" si="22"/>
        <v>1067.36</v>
      </c>
      <c r="S120" s="14">
        <f t="shared" si="22"/>
        <v>1062.01</v>
      </c>
      <c r="T120" s="14">
        <f t="shared" si="22"/>
        <v>1063.06</v>
      </c>
      <c r="U120" s="14">
        <f t="shared" si="22"/>
        <v>1169.87</v>
      </c>
      <c r="V120" s="14">
        <f t="shared" si="22"/>
        <v>1353.39</v>
      </c>
      <c r="W120" s="14">
        <f t="shared" si="22"/>
        <v>1240.86</v>
      </c>
      <c r="X120" s="14">
        <f t="shared" si="22"/>
        <v>1143.95</v>
      </c>
      <c r="Y120" s="14">
        <f t="shared" si="22"/>
        <v>1067.43</v>
      </c>
    </row>
    <row r="121" spans="1:25" ht="15.75">
      <c r="A121" s="9">
        <f>'март2014 ДЭ'!A121</f>
        <v>41722</v>
      </c>
      <c r="B121" s="14">
        <f aca="true" t="shared" si="23" ref="B121:Y121">B87</f>
        <v>1091.13</v>
      </c>
      <c r="C121" s="14">
        <f t="shared" si="23"/>
        <v>966.89</v>
      </c>
      <c r="D121" s="14">
        <f t="shared" si="23"/>
        <v>945.83</v>
      </c>
      <c r="E121" s="14">
        <f t="shared" si="23"/>
        <v>937.51</v>
      </c>
      <c r="F121" s="14">
        <f t="shared" si="23"/>
        <v>934.42</v>
      </c>
      <c r="G121" s="14">
        <f t="shared" si="23"/>
        <v>953.55</v>
      </c>
      <c r="H121" s="14">
        <f t="shared" si="23"/>
        <v>1137.42</v>
      </c>
      <c r="I121" s="14">
        <f t="shared" si="23"/>
        <v>1202.35</v>
      </c>
      <c r="J121" s="14">
        <f t="shared" si="23"/>
        <v>1377.83</v>
      </c>
      <c r="K121" s="14">
        <f t="shared" si="23"/>
        <v>1728.12</v>
      </c>
      <c r="L121" s="14">
        <f t="shared" si="23"/>
        <v>1845.31</v>
      </c>
      <c r="M121" s="14">
        <f t="shared" si="23"/>
        <v>1765.2</v>
      </c>
      <c r="N121" s="14">
        <f t="shared" si="23"/>
        <v>1532.98</v>
      </c>
      <c r="O121" s="14">
        <f t="shared" si="23"/>
        <v>1643.71</v>
      </c>
      <c r="P121" s="14">
        <f t="shared" si="23"/>
        <v>1528.71</v>
      </c>
      <c r="Q121" s="14">
        <f t="shared" si="23"/>
        <v>1403.82</v>
      </c>
      <c r="R121" s="14">
        <f t="shared" si="23"/>
        <v>1361.94</v>
      </c>
      <c r="S121" s="14">
        <f t="shared" si="23"/>
        <v>1305.24</v>
      </c>
      <c r="T121" s="14">
        <f t="shared" si="23"/>
        <v>1297.51</v>
      </c>
      <c r="U121" s="14">
        <f t="shared" si="23"/>
        <v>1359.06</v>
      </c>
      <c r="V121" s="14">
        <f t="shared" si="23"/>
        <v>1712.09</v>
      </c>
      <c r="W121" s="14">
        <f t="shared" si="23"/>
        <v>1780.61</v>
      </c>
      <c r="X121" s="14">
        <f t="shared" si="23"/>
        <v>1318.52</v>
      </c>
      <c r="Y121" s="14">
        <f t="shared" si="23"/>
        <v>1152.25</v>
      </c>
    </row>
    <row r="122" spans="1:25" ht="15.75">
      <c r="A122" s="9">
        <f>'март2014 ДЭ'!A122</f>
        <v>41723</v>
      </c>
      <c r="B122" s="14">
        <f aca="true" t="shared" si="24" ref="B122:Y122">B88</f>
        <v>978.51</v>
      </c>
      <c r="C122" s="14">
        <f t="shared" si="24"/>
        <v>938.67</v>
      </c>
      <c r="D122" s="14">
        <f t="shared" si="24"/>
        <v>909.78</v>
      </c>
      <c r="E122" s="14">
        <f t="shared" si="24"/>
        <v>908.68</v>
      </c>
      <c r="F122" s="14">
        <f t="shared" si="24"/>
        <v>929.11</v>
      </c>
      <c r="G122" s="14">
        <f t="shared" si="24"/>
        <v>941.22</v>
      </c>
      <c r="H122" s="14">
        <f t="shared" si="24"/>
        <v>904.56</v>
      </c>
      <c r="I122" s="14">
        <f t="shared" si="24"/>
        <v>1006.53</v>
      </c>
      <c r="J122" s="14">
        <f t="shared" si="24"/>
        <v>1169.48</v>
      </c>
      <c r="K122" s="14">
        <f t="shared" si="24"/>
        <v>1334.94</v>
      </c>
      <c r="L122" s="14">
        <f t="shared" si="24"/>
        <v>1359.64</v>
      </c>
      <c r="M122" s="14">
        <f t="shared" si="24"/>
        <v>1352.41</v>
      </c>
      <c r="N122" s="14">
        <f t="shared" si="24"/>
        <v>1291.26</v>
      </c>
      <c r="O122" s="14">
        <f t="shared" si="24"/>
        <v>1293.03</v>
      </c>
      <c r="P122" s="14">
        <f t="shared" si="24"/>
        <v>1287.64</v>
      </c>
      <c r="Q122" s="14">
        <f t="shared" si="24"/>
        <v>1189.47</v>
      </c>
      <c r="R122" s="14">
        <f t="shared" si="24"/>
        <v>1167.05</v>
      </c>
      <c r="S122" s="14">
        <f t="shared" si="24"/>
        <v>1150.76</v>
      </c>
      <c r="T122" s="14">
        <f t="shared" si="24"/>
        <v>1147.67</v>
      </c>
      <c r="U122" s="14">
        <f t="shared" si="24"/>
        <v>1160.37</v>
      </c>
      <c r="V122" s="14">
        <f t="shared" si="24"/>
        <v>1354.36</v>
      </c>
      <c r="W122" s="14">
        <f t="shared" si="24"/>
        <v>1368.93</v>
      </c>
      <c r="X122" s="14">
        <f t="shared" si="24"/>
        <v>1176.13</v>
      </c>
      <c r="Y122" s="14">
        <f t="shared" si="24"/>
        <v>1105.79</v>
      </c>
    </row>
    <row r="123" spans="1:25" ht="15.75">
      <c r="A123" s="9">
        <f>'март2014 ДЭ'!A123</f>
        <v>41724</v>
      </c>
      <c r="B123" s="14">
        <f aca="true" t="shared" si="25" ref="B123:Y123">B89</f>
        <v>928.02</v>
      </c>
      <c r="C123" s="14">
        <f t="shared" si="25"/>
        <v>864.37</v>
      </c>
      <c r="D123" s="14">
        <f t="shared" si="25"/>
        <v>767.31</v>
      </c>
      <c r="E123" s="14">
        <f t="shared" si="25"/>
        <v>763.93</v>
      </c>
      <c r="F123" s="14">
        <f t="shared" si="25"/>
        <v>787.21</v>
      </c>
      <c r="G123" s="14">
        <f t="shared" si="25"/>
        <v>828.39</v>
      </c>
      <c r="H123" s="14">
        <f t="shared" si="25"/>
        <v>827.7</v>
      </c>
      <c r="I123" s="14">
        <f t="shared" si="25"/>
        <v>1022.61</v>
      </c>
      <c r="J123" s="14">
        <f t="shared" si="25"/>
        <v>1209.68</v>
      </c>
      <c r="K123" s="14">
        <f t="shared" si="25"/>
        <v>1378.8</v>
      </c>
      <c r="L123" s="14">
        <f t="shared" si="25"/>
        <v>1377.67</v>
      </c>
      <c r="M123" s="14">
        <f t="shared" si="25"/>
        <v>1371.39</v>
      </c>
      <c r="N123" s="14">
        <f t="shared" si="25"/>
        <v>1327.99</v>
      </c>
      <c r="O123" s="14">
        <f t="shared" si="25"/>
        <v>1333.63</v>
      </c>
      <c r="P123" s="14">
        <f t="shared" si="25"/>
        <v>1289.02</v>
      </c>
      <c r="Q123" s="14">
        <f t="shared" si="25"/>
        <v>1204.19</v>
      </c>
      <c r="R123" s="14">
        <f t="shared" si="25"/>
        <v>1157.98</v>
      </c>
      <c r="S123" s="14">
        <f t="shared" si="25"/>
        <v>1117.98</v>
      </c>
      <c r="T123" s="14">
        <f t="shared" si="25"/>
        <v>1096.18</v>
      </c>
      <c r="U123" s="14">
        <f t="shared" si="25"/>
        <v>1152.86</v>
      </c>
      <c r="V123" s="14">
        <f t="shared" si="25"/>
        <v>1285.79</v>
      </c>
      <c r="W123" s="14">
        <f t="shared" si="25"/>
        <v>1369.15</v>
      </c>
      <c r="X123" s="14">
        <f t="shared" si="25"/>
        <v>1143.98</v>
      </c>
      <c r="Y123" s="14">
        <f t="shared" si="25"/>
        <v>1042</v>
      </c>
    </row>
    <row r="124" spans="1:25" ht="15.75">
      <c r="A124" s="9">
        <f>'март2014 ДЭ'!A124</f>
        <v>41725</v>
      </c>
      <c r="B124" s="14">
        <f aca="true" t="shared" si="26" ref="B124:Y124">B90</f>
        <v>940.99</v>
      </c>
      <c r="C124" s="14">
        <f t="shared" si="26"/>
        <v>903.04</v>
      </c>
      <c r="D124" s="14">
        <f t="shared" si="26"/>
        <v>855.84</v>
      </c>
      <c r="E124" s="14">
        <f t="shared" si="26"/>
        <v>846.75</v>
      </c>
      <c r="F124" s="14">
        <f t="shared" si="26"/>
        <v>884.88</v>
      </c>
      <c r="G124" s="14">
        <f t="shared" si="26"/>
        <v>908.09</v>
      </c>
      <c r="H124" s="14">
        <f t="shared" si="26"/>
        <v>934.78</v>
      </c>
      <c r="I124" s="14">
        <f t="shared" si="26"/>
        <v>1006.59</v>
      </c>
      <c r="J124" s="14">
        <f t="shared" si="26"/>
        <v>1206.34</v>
      </c>
      <c r="K124" s="14">
        <f t="shared" si="26"/>
        <v>1383.32</v>
      </c>
      <c r="L124" s="14">
        <f t="shared" si="26"/>
        <v>1383.32</v>
      </c>
      <c r="M124" s="14">
        <f t="shared" si="26"/>
        <v>1331.87</v>
      </c>
      <c r="N124" s="14">
        <f t="shared" si="26"/>
        <v>1206.08</v>
      </c>
      <c r="O124" s="14">
        <f t="shared" si="26"/>
        <v>1203.02</v>
      </c>
      <c r="P124" s="14">
        <f t="shared" si="26"/>
        <v>1219.34</v>
      </c>
      <c r="Q124" s="14">
        <f t="shared" si="26"/>
        <v>1183.75</v>
      </c>
      <c r="R124" s="14">
        <f t="shared" si="26"/>
        <v>1126.85</v>
      </c>
      <c r="S124" s="14">
        <f t="shared" si="26"/>
        <v>1095.25</v>
      </c>
      <c r="T124" s="14">
        <f t="shared" si="26"/>
        <v>1054.43</v>
      </c>
      <c r="U124" s="14">
        <f t="shared" si="26"/>
        <v>1160.88</v>
      </c>
      <c r="V124" s="14">
        <f t="shared" si="26"/>
        <v>1307.43</v>
      </c>
      <c r="W124" s="14">
        <f t="shared" si="26"/>
        <v>1345.19</v>
      </c>
      <c r="X124" s="14">
        <f t="shared" si="26"/>
        <v>1137.75</v>
      </c>
      <c r="Y124" s="14">
        <f t="shared" si="26"/>
        <v>1020.28</v>
      </c>
    </row>
    <row r="125" spans="1:25" ht="15.75">
      <c r="A125" s="9">
        <f>'март2014 ДЭ'!A125</f>
        <v>41726</v>
      </c>
      <c r="B125" s="14">
        <f aca="true" t="shared" si="27" ref="B125:Y125">B91</f>
        <v>899.19</v>
      </c>
      <c r="C125" s="14">
        <f t="shared" si="27"/>
        <v>843.13</v>
      </c>
      <c r="D125" s="14">
        <f t="shared" si="27"/>
        <v>795.22</v>
      </c>
      <c r="E125" s="14">
        <f t="shared" si="27"/>
        <v>791.66</v>
      </c>
      <c r="F125" s="14">
        <f t="shared" si="27"/>
        <v>802.37</v>
      </c>
      <c r="G125" s="14">
        <f t="shared" si="27"/>
        <v>871.32</v>
      </c>
      <c r="H125" s="14">
        <f t="shared" si="27"/>
        <v>894.34</v>
      </c>
      <c r="I125" s="14">
        <f t="shared" si="27"/>
        <v>947.86</v>
      </c>
      <c r="J125" s="14">
        <f t="shared" si="27"/>
        <v>1068.32</v>
      </c>
      <c r="K125" s="14">
        <f t="shared" si="27"/>
        <v>1208.08</v>
      </c>
      <c r="L125" s="14">
        <f t="shared" si="27"/>
        <v>1228.62</v>
      </c>
      <c r="M125" s="14">
        <f t="shared" si="27"/>
        <v>1207.29</v>
      </c>
      <c r="N125" s="14">
        <f t="shared" si="27"/>
        <v>1174.88</v>
      </c>
      <c r="O125" s="14">
        <f t="shared" si="27"/>
        <v>1168.57</v>
      </c>
      <c r="P125" s="14">
        <f t="shared" si="27"/>
        <v>1141.6</v>
      </c>
      <c r="Q125" s="14">
        <f t="shared" si="27"/>
        <v>1076.9</v>
      </c>
      <c r="R125" s="14">
        <f t="shared" si="27"/>
        <v>1055.98</v>
      </c>
      <c r="S125" s="14">
        <f t="shared" si="27"/>
        <v>1021.56</v>
      </c>
      <c r="T125" s="14">
        <f t="shared" si="27"/>
        <v>1025.5</v>
      </c>
      <c r="U125" s="14">
        <f t="shared" si="27"/>
        <v>1045.61</v>
      </c>
      <c r="V125" s="14">
        <f t="shared" si="27"/>
        <v>1183.78</v>
      </c>
      <c r="W125" s="14">
        <f t="shared" si="27"/>
        <v>1260</v>
      </c>
      <c r="X125" s="14">
        <f t="shared" si="27"/>
        <v>1095.39</v>
      </c>
      <c r="Y125" s="14">
        <f t="shared" si="27"/>
        <v>934.54</v>
      </c>
    </row>
    <row r="126" spans="1:25" ht="15.75">
      <c r="A126" s="9">
        <f>'март2014 ДЭ'!A126</f>
        <v>41727</v>
      </c>
      <c r="B126" s="14">
        <f aca="true" t="shared" si="28" ref="B126:Y126">B92</f>
        <v>938.17</v>
      </c>
      <c r="C126" s="14">
        <f t="shared" si="28"/>
        <v>901.93</v>
      </c>
      <c r="D126" s="14">
        <f t="shared" si="28"/>
        <v>778.67</v>
      </c>
      <c r="E126" s="14">
        <f t="shared" si="28"/>
        <v>752.83</v>
      </c>
      <c r="F126" s="14">
        <f t="shared" si="28"/>
        <v>745.95</v>
      </c>
      <c r="G126" s="14">
        <f t="shared" si="28"/>
        <v>788.04</v>
      </c>
      <c r="H126" s="14">
        <f t="shared" si="28"/>
        <v>902.27</v>
      </c>
      <c r="I126" s="14">
        <f t="shared" si="28"/>
        <v>234.51</v>
      </c>
      <c r="J126" s="14">
        <f t="shared" si="28"/>
        <v>815.75</v>
      </c>
      <c r="K126" s="14">
        <f t="shared" si="28"/>
        <v>1003.5</v>
      </c>
      <c r="L126" s="14">
        <f t="shared" si="28"/>
        <v>1082.41</v>
      </c>
      <c r="M126" s="14">
        <f t="shared" si="28"/>
        <v>1102.09</v>
      </c>
      <c r="N126" s="14">
        <f t="shared" si="28"/>
        <v>1044.62</v>
      </c>
      <c r="O126" s="14">
        <f t="shared" si="28"/>
        <v>1020.38</v>
      </c>
      <c r="P126" s="14">
        <f t="shared" si="28"/>
        <v>1015.28</v>
      </c>
      <c r="Q126" s="14">
        <f t="shared" si="28"/>
        <v>997.42</v>
      </c>
      <c r="R126" s="14">
        <f t="shared" si="28"/>
        <v>993.76</v>
      </c>
      <c r="S126" s="14">
        <f t="shared" si="28"/>
        <v>986.1</v>
      </c>
      <c r="T126" s="14">
        <f t="shared" si="28"/>
        <v>992.02</v>
      </c>
      <c r="U126" s="14">
        <f t="shared" si="28"/>
        <v>1023.35</v>
      </c>
      <c r="V126" s="14">
        <f t="shared" si="28"/>
        <v>1139.25</v>
      </c>
      <c r="W126" s="14">
        <f t="shared" si="28"/>
        <v>1135.99</v>
      </c>
      <c r="X126" s="14">
        <f t="shared" si="28"/>
        <v>1063.94</v>
      </c>
      <c r="Y126" s="14">
        <f t="shared" si="28"/>
        <v>931.04</v>
      </c>
    </row>
    <row r="127" spans="1:25" ht="15.75">
      <c r="A127" s="9">
        <f>'март2014 ДЭ'!A127</f>
        <v>41728</v>
      </c>
      <c r="B127" s="14">
        <f aca="true" t="shared" si="29" ref="B127:Y127">B93</f>
        <v>946.63</v>
      </c>
      <c r="C127" s="14">
        <f t="shared" si="29"/>
        <v>895.08</v>
      </c>
      <c r="D127" s="14">
        <f t="shared" si="29"/>
        <v>846.06</v>
      </c>
      <c r="E127" s="14">
        <f t="shared" si="29"/>
        <v>832.35</v>
      </c>
      <c r="F127" s="14">
        <f t="shared" si="29"/>
        <v>832.42</v>
      </c>
      <c r="G127" s="14">
        <f t="shared" si="29"/>
        <v>832.64</v>
      </c>
      <c r="H127" s="14">
        <f t="shared" si="29"/>
        <v>823.61</v>
      </c>
      <c r="I127" s="14">
        <f t="shared" si="29"/>
        <v>762.62</v>
      </c>
      <c r="J127" s="14">
        <f t="shared" si="29"/>
        <v>818.11</v>
      </c>
      <c r="K127" s="14">
        <f t="shared" si="29"/>
        <v>864.48</v>
      </c>
      <c r="L127" s="14">
        <f t="shared" si="29"/>
        <v>1023.8</v>
      </c>
      <c r="M127" s="14">
        <f t="shared" si="29"/>
        <v>1032.55</v>
      </c>
      <c r="N127" s="14">
        <f t="shared" si="29"/>
        <v>1035.7</v>
      </c>
      <c r="O127" s="14">
        <f t="shared" si="29"/>
        <v>1019.52</v>
      </c>
      <c r="P127" s="14">
        <f t="shared" si="29"/>
        <v>1018.86</v>
      </c>
      <c r="Q127" s="14">
        <f t="shared" si="29"/>
        <v>992.77</v>
      </c>
      <c r="R127" s="14">
        <f t="shared" si="29"/>
        <v>979.41</v>
      </c>
      <c r="S127" s="14">
        <f t="shared" si="29"/>
        <v>968.72</v>
      </c>
      <c r="T127" s="14">
        <f t="shared" si="29"/>
        <v>984.31</v>
      </c>
      <c r="U127" s="14">
        <f t="shared" si="29"/>
        <v>1060.71</v>
      </c>
      <c r="V127" s="14">
        <f t="shared" si="29"/>
        <v>1186.95</v>
      </c>
      <c r="W127" s="14">
        <f t="shared" si="29"/>
        <v>1179.51</v>
      </c>
      <c r="X127" s="14">
        <f t="shared" si="29"/>
        <v>1122.61</v>
      </c>
      <c r="Y127" s="14">
        <f t="shared" si="29"/>
        <v>1000.26</v>
      </c>
    </row>
    <row r="128" spans="1:25" ht="15.75">
      <c r="A128" s="9">
        <f>'март2014 ДЭ'!A128</f>
        <v>41729</v>
      </c>
      <c r="B128" s="14">
        <f aca="true" t="shared" si="30" ref="B128:Y128">B94</f>
        <v>938.2</v>
      </c>
      <c r="C128" s="14">
        <f t="shared" si="30"/>
        <v>903.79</v>
      </c>
      <c r="D128" s="14">
        <f t="shared" si="30"/>
        <v>829.72</v>
      </c>
      <c r="E128" s="14">
        <f t="shared" si="30"/>
        <v>793.8</v>
      </c>
      <c r="F128" s="14">
        <f t="shared" si="30"/>
        <v>819.46</v>
      </c>
      <c r="G128" s="14">
        <f t="shared" si="30"/>
        <v>879.23</v>
      </c>
      <c r="H128" s="14">
        <f t="shared" si="30"/>
        <v>927.48</v>
      </c>
      <c r="I128" s="14">
        <f t="shared" si="30"/>
        <v>975.93</v>
      </c>
      <c r="J128" s="14">
        <f t="shared" si="30"/>
        <v>1151.25</v>
      </c>
      <c r="K128" s="14">
        <f t="shared" si="30"/>
        <v>1383.1</v>
      </c>
      <c r="L128" s="14">
        <f t="shared" si="30"/>
        <v>1390.11</v>
      </c>
      <c r="M128" s="14">
        <f t="shared" si="30"/>
        <v>1397.73</v>
      </c>
      <c r="N128" s="14">
        <f t="shared" si="30"/>
        <v>1366.43</v>
      </c>
      <c r="O128" s="14">
        <f t="shared" si="30"/>
        <v>1352.47</v>
      </c>
      <c r="P128" s="14">
        <f t="shared" si="30"/>
        <v>1312.34</v>
      </c>
      <c r="Q128" s="14">
        <f t="shared" si="30"/>
        <v>1230.69</v>
      </c>
      <c r="R128" s="14">
        <f t="shared" si="30"/>
        <v>1216.1</v>
      </c>
      <c r="S128" s="14">
        <f t="shared" si="30"/>
        <v>1177.71</v>
      </c>
      <c r="T128" s="14">
        <f t="shared" si="30"/>
        <v>1175.3</v>
      </c>
      <c r="U128" s="14">
        <f t="shared" si="30"/>
        <v>1201.19</v>
      </c>
      <c r="V128" s="14">
        <f t="shared" si="30"/>
        <v>1328</v>
      </c>
      <c r="W128" s="14">
        <f t="shared" si="30"/>
        <v>1372.85</v>
      </c>
      <c r="X128" s="14">
        <f t="shared" si="30"/>
        <v>1160.86</v>
      </c>
      <c r="Y128" s="14">
        <f t="shared" si="30"/>
        <v>1003.56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'март2014 ДЭ'!A132</f>
        <v>41699</v>
      </c>
      <c r="B132" s="14">
        <f>B64</f>
        <v>1091.2</v>
      </c>
      <c r="C132" s="14">
        <f aca="true" t="shared" si="31" ref="C132:Y132">C64</f>
        <v>1043.26</v>
      </c>
      <c r="D132" s="14">
        <f t="shared" si="31"/>
        <v>1002.91</v>
      </c>
      <c r="E132" s="14">
        <f t="shared" si="31"/>
        <v>955.13</v>
      </c>
      <c r="F132" s="14">
        <f t="shared" si="31"/>
        <v>973.7</v>
      </c>
      <c r="G132" s="14">
        <f t="shared" si="31"/>
        <v>980.77</v>
      </c>
      <c r="H132" s="14">
        <f t="shared" si="31"/>
        <v>991.79</v>
      </c>
      <c r="I132" s="14">
        <f t="shared" si="31"/>
        <v>1042.97</v>
      </c>
      <c r="J132" s="14">
        <f t="shared" si="31"/>
        <v>1136.8</v>
      </c>
      <c r="K132" s="14">
        <f t="shared" si="31"/>
        <v>1203.77</v>
      </c>
      <c r="L132" s="14">
        <f t="shared" si="31"/>
        <v>1239.56</v>
      </c>
      <c r="M132" s="14">
        <f t="shared" si="31"/>
        <v>1245.88</v>
      </c>
      <c r="N132" s="14">
        <f t="shared" si="31"/>
        <v>1213.43</v>
      </c>
      <c r="O132" s="14">
        <f t="shared" si="31"/>
        <v>1202.09</v>
      </c>
      <c r="P132" s="14">
        <f t="shared" si="31"/>
        <v>1173.52</v>
      </c>
      <c r="Q132" s="14">
        <f t="shared" si="31"/>
        <v>1168.22</v>
      </c>
      <c r="R132" s="14">
        <f t="shared" si="31"/>
        <v>1147.09</v>
      </c>
      <c r="S132" s="14">
        <f t="shared" si="31"/>
        <v>1141.36</v>
      </c>
      <c r="T132" s="14">
        <f t="shared" si="31"/>
        <v>1179.29</v>
      </c>
      <c r="U132" s="14">
        <f t="shared" si="31"/>
        <v>1263.96</v>
      </c>
      <c r="V132" s="14">
        <f t="shared" si="31"/>
        <v>1305.93</v>
      </c>
      <c r="W132" s="14">
        <f t="shared" si="31"/>
        <v>1261.94</v>
      </c>
      <c r="X132" s="14">
        <f t="shared" si="31"/>
        <v>1209.9</v>
      </c>
      <c r="Y132" s="14">
        <f t="shared" si="31"/>
        <v>1111.08</v>
      </c>
    </row>
    <row r="133" spans="1:25" ht="15.75">
      <c r="A133" s="9">
        <f>'март2014 ДЭ'!A133</f>
        <v>41700</v>
      </c>
      <c r="B133" s="14">
        <f aca="true" t="shared" si="32" ref="B133:Y133">B65</f>
        <v>1031.55</v>
      </c>
      <c r="C133" s="14">
        <f t="shared" si="32"/>
        <v>925.12</v>
      </c>
      <c r="D133" s="14">
        <f t="shared" si="32"/>
        <v>889.69</v>
      </c>
      <c r="E133" s="14">
        <f t="shared" si="32"/>
        <v>871.27</v>
      </c>
      <c r="F133" s="14">
        <f t="shared" si="32"/>
        <v>865.3</v>
      </c>
      <c r="G133" s="14">
        <f t="shared" si="32"/>
        <v>860.78</v>
      </c>
      <c r="H133" s="14">
        <f t="shared" si="32"/>
        <v>870.24</v>
      </c>
      <c r="I133" s="14">
        <f t="shared" si="32"/>
        <v>865.6</v>
      </c>
      <c r="J133" s="14">
        <f t="shared" si="32"/>
        <v>905.72</v>
      </c>
      <c r="K133" s="14">
        <f t="shared" si="32"/>
        <v>1044.9</v>
      </c>
      <c r="L133" s="14">
        <f t="shared" si="32"/>
        <v>1102.82</v>
      </c>
      <c r="M133" s="14">
        <f t="shared" si="32"/>
        <v>1129.47</v>
      </c>
      <c r="N133" s="14">
        <f t="shared" si="32"/>
        <v>1121.6</v>
      </c>
      <c r="O133" s="14">
        <f t="shared" si="32"/>
        <v>1106.53</v>
      </c>
      <c r="P133" s="14">
        <f t="shared" si="32"/>
        <v>1101.58</v>
      </c>
      <c r="Q133" s="14">
        <f t="shared" si="32"/>
        <v>1092.89</v>
      </c>
      <c r="R133" s="14">
        <f t="shared" si="32"/>
        <v>1089.14</v>
      </c>
      <c r="S133" s="14">
        <f t="shared" si="32"/>
        <v>1080.85</v>
      </c>
      <c r="T133" s="14">
        <f t="shared" si="32"/>
        <v>1122.09</v>
      </c>
      <c r="U133" s="14">
        <f t="shared" si="32"/>
        <v>1228.22</v>
      </c>
      <c r="V133" s="14">
        <f t="shared" si="32"/>
        <v>1247.45</v>
      </c>
      <c r="W133" s="14">
        <f t="shared" si="32"/>
        <v>1219.13</v>
      </c>
      <c r="X133" s="14">
        <f t="shared" si="32"/>
        <v>1160.94</v>
      </c>
      <c r="Y133" s="14">
        <f t="shared" si="32"/>
        <v>1059.99</v>
      </c>
    </row>
    <row r="134" spans="1:25" ht="15.75">
      <c r="A134" s="9">
        <f>'март2014 ДЭ'!A134</f>
        <v>41701</v>
      </c>
      <c r="B134" s="14">
        <f aca="true" t="shared" si="33" ref="B134:Y134">B66</f>
        <v>967.63</v>
      </c>
      <c r="C134" s="14">
        <f t="shared" si="33"/>
        <v>914.21</v>
      </c>
      <c r="D134" s="14">
        <f t="shared" si="33"/>
        <v>875.63</v>
      </c>
      <c r="E134" s="14">
        <f t="shared" si="33"/>
        <v>884.51</v>
      </c>
      <c r="F134" s="14">
        <f t="shared" si="33"/>
        <v>887.76</v>
      </c>
      <c r="G134" s="14">
        <f t="shared" si="33"/>
        <v>876.29</v>
      </c>
      <c r="H134" s="14">
        <f t="shared" si="33"/>
        <v>962.82</v>
      </c>
      <c r="I134" s="14">
        <f t="shared" si="33"/>
        <v>1161.72</v>
      </c>
      <c r="J134" s="14">
        <f t="shared" si="33"/>
        <v>1254.6</v>
      </c>
      <c r="K134" s="14">
        <f t="shared" si="33"/>
        <v>1352.29</v>
      </c>
      <c r="L134" s="14">
        <f t="shared" si="33"/>
        <v>1388.67</v>
      </c>
      <c r="M134" s="14">
        <f t="shared" si="33"/>
        <v>1379.71</v>
      </c>
      <c r="N134" s="14">
        <f t="shared" si="33"/>
        <v>1330.99</v>
      </c>
      <c r="O134" s="14">
        <f t="shared" si="33"/>
        <v>1329.39</v>
      </c>
      <c r="P134" s="14">
        <f t="shared" si="33"/>
        <v>1327.48</v>
      </c>
      <c r="Q134" s="14">
        <f t="shared" si="33"/>
        <v>1285.11</v>
      </c>
      <c r="R134" s="14">
        <f t="shared" si="33"/>
        <v>1241.35</v>
      </c>
      <c r="S134" s="14">
        <f t="shared" si="33"/>
        <v>1215.01</v>
      </c>
      <c r="T134" s="14">
        <f t="shared" si="33"/>
        <v>1214.49</v>
      </c>
      <c r="U134" s="14">
        <f t="shared" si="33"/>
        <v>1315.67</v>
      </c>
      <c r="V134" s="14">
        <f t="shared" si="33"/>
        <v>1386.34</v>
      </c>
      <c r="W134" s="14">
        <f t="shared" si="33"/>
        <v>1337.6</v>
      </c>
      <c r="X134" s="14">
        <f t="shared" si="33"/>
        <v>1196.38</v>
      </c>
      <c r="Y134" s="14">
        <f t="shared" si="33"/>
        <v>1051.2</v>
      </c>
    </row>
    <row r="135" spans="1:25" ht="15.75">
      <c r="A135" s="9">
        <f>'март2014 ДЭ'!A135</f>
        <v>41702</v>
      </c>
      <c r="B135" s="14">
        <f aca="true" t="shared" si="34" ref="B135:Y135">B67</f>
        <v>958.68</v>
      </c>
      <c r="C135" s="14">
        <f t="shared" si="34"/>
        <v>886.48</v>
      </c>
      <c r="D135" s="14">
        <f t="shared" si="34"/>
        <v>877.98</v>
      </c>
      <c r="E135" s="14">
        <f t="shared" si="34"/>
        <v>864.21</v>
      </c>
      <c r="F135" s="14">
        <f t="shared" si="34"/>
        <v>873.18</v>
      </c>
      <c r="G135" s="14">
        <f t="shared" si="34"/>
        <v>880.81</v>
      </c>
      <c r="H135" s="14">
        <f t="shared" si="34"/>
        <v>970.32</v>
      </c>
      <c r="I135" s="14">
        <f t="shared" si="34"/>
        <v>1156.46</v>
      </c>
      <c r="J135" s="14">
        <f t="shared" si="34"/>
        <v>1218.15</v>
      </c>
      <c r="K135" s="14">
        <f t="shared" si="34"/>
        <v>1329.76</v>
      </c>
      <c r="L135" s="14">
        <f t="shared" si="34"/>
        <v>1322.81</v>
      </c>
      <c r="M135" s="14">
        <f t="shared" si="34"/>
        <v>1313.36</v>
      </c>
      <c r="N135" s="14">
        <f t="shared" si="34"/>
        <v>1273.2</v>
      </c>
      <c r="O135" s="14">
        <f t="shared" si="34"/>
        <v>1273.5</v>
      </c>
      <c r="P135" s="14">
        <f t="shared" si="34"/>
        <v>1275.25</v>
      </c>
      <c r="Q135" s="14">
        <f t="shared" si="34"/>
        <v>1233.97</v>
      </c>
      <c r="R135" s="14">
        <f t="shared" si="34"/>
        <v>1205.81</v>
      </c>
      <c r="S135" s="14">
        <f t="shared" si="34"/>
        <v>1197.71</v>
      </c>
      <c r="T135" s="14">
        <f t="shared" si="34"/>
        <v>1195.56</v>
      </c>
      <c r="U135" s="14">
        <f t="shared" si="34"/>
        <v>1264.7</v>
      </c>
      <c r="V135" s="14">
        <f t="shared" si="34"/>
        <v>1336.47</v>
      </c>
      <c r="W135" s="14">
        <f t="shared" si="34"/>
        <v>1305.94</v>
      </c>
      <c r="X135" s="14">
        <f t="shared" si="34"/>
        <v>1180</v>
      </c>
      <c r="Y135" s="14">
        <f t="shared" si="34"/>
        <v>1062.95</v>
      </c>
    </row>
    <row r="136" spans="1:25" ht="15.75">
      <c r="A136" s="9">
        <f>'март2014 ДЭ'!A136</f>
        <v>41703</v>
      </c>
      <c r="B136" s="14">
        <f aca="true" t="shared" si="35" ref="B136:Y136">B68</f>
        <v>932.63</v>
      </c>
      <c r="C136" s="14">
        <f t="shared" si="35"/>
        <v>879.7</v>
      </c>
      <c r="D136" s="14">
        <f t="shared" si="35"/>
        <v>862.35</v>
      </c>
      <c r="E136" s="14">
        <f t="shared" si="35"/>
        <v>853.97</v>
      </c>
      <c r="F136" s="14">
        <f t="shared" si="35"/>
        <v>863.59</v>
      </c>
      <c r="G136" s="14">
        <f t="shared" si="35"/>
        <v>889.37</v>
      </c>
      <c r="H136" s="14">
        <f t="shared" si="35"/>
        <v>1004.34</v>
      </c>
      <c r="I136" s="14">
        <f t="shared" si="35"/>
        <v>1149.15</v>
      </c>
      <c r="J136" s="14">
        <f t="shared" si="35"/>
        <v>1230.83</v>
      </c>
      <c r="K136" s="14">
        <f t="shared" si="35"/>
        <v>1303.47</v>
      </c>
      <c r="L136" s="14">
        <f t="shared" si="35"/>
        <v>1319.64</v>
      </c>
      <c r="M136" s="14">
        <f t="shared" si="35"/>
        <v>1303.71</v>
      </c>
      <c r="N136" s="14">
        <f t="shared" si="35"/>
        <v>1277.96</v>
      </c>
      <c r="O136" s="14">
        <f t="shared" si="35"/>
        <v>1291.35</v>
      </c>
      <c r="P136" s="14">
        <f t="shared" si="35"/>
        <v>1284.59</v>
      </c>
      <c r="Q136" s="14">
        <f t="shared" si="35"/>
        <v>1251.88</v>
      </c>
      <c r="R136" s="14">
        <f t="shared" si="35"/>
        <v>1222.19</v>
      </c>
      <c r="S136" s="14">
        <f t="shared" si="35"/>
        <v>1201.64</v>
      </c>
      <c r="T136" s="14">
        <f t="shared" si="35"/>
        <v>1206.66</v>
      </c>
      <c r="U136" s="14">
        <f t="shared" si="35"/>
        <v>1301.09</v>
      </c>
      <c r="V136" s="14">
        <f t="shared" si="35"/>
        <v>1361.57</v>
      </c>
      <c r="W136" s="14">
        <f t="shared" si="35"/>
        <v>1302.57</v>
      </c>
      <c r="X136" s="14">
        <f t="shared" si="35"/>
        <v>1205.28</v>
      </c>
      <c r="Y136" s="14">
        <f t="shared" si="35"/>
        <v>1058.11</v>
      </c>
    </row>
    <row r="137" spans="1:25" ht="15.75">
      <c r="A137" s="9">
        <f>'март2014 ДЭ'!A137</f>
        <v>41704</v>
      </c>
      <c r="B137" s="14">
        <f aca="true" t="shared" si="36" ref="B137:Y137">B69</f>
        <v>888.68</v>
      </c>
      <c r="C137" s="14">
        <f t="shared" si="36"/>
        <v>844.05</v>
      </c>
      <c r="D137" s="14">
        <f t="shared" si="36"/>
        <v>816.81</v>
      </c>
      <c r="E137" s="14">
        <f t="shared" si="36"/>
        <v>804.04</v>
      </c>
      <c r="F137" s="14">
        <f t="shared" si="36"/>
        <v>829.59</v>
      </c>
      <c r="G137" s="14">
        <f t="shared" si="36"/>
        <v>876.27</v>
      </c>
      <c r="H137" s="14">
        <f t="shared" si="36"/>
        <v>958.25</v>
      </c>
      <c r="I137" s="14">
        <f t="shared" si="36"/>
        <v>1137.04</v>
      </c>
      <c r="J137" s="14">
        <f t="shared" si="36"/>
        <v>1229.53</v>
      </c>
      <c r="K137" s="14">
        <f t="shared" si="36"/>
        <v>1356.13</v>
      </c>
      <c r="L137" s="14">
        <f t="shared" si="36"/>
        <v>1370.87</v>
      </c>
      <c r="M137" s="14">
        <f t="shared" si="36"/>
        <v>1286.02</v>
      </c>
      <c r="N137" s="14">
        <f t="shared" si="36"/>
        <v>1256.05</v>
      </c>
      <c r="O137" s="14">
        <f t="shared" si="36"/>
        <v>1261.47</v>
      </c>
      <c r="P137" s="14">
        <f t="shared" si="36"/>
        <v>1269.67</v>
      </c>
      <c r="Q137" s="14">
        <f t="shared" si="36"/>
        <v>1244.85</v>
      </c>
      <c r="R137" s="14">
        <f t="shared" si="36"/>
        <v>1207.32</v>
      </c>
      <c r="S137" s="14">
        <f t="shared" si="36"/>
        <v>1200.69</v>
      </c>
      <c r="T137" s="14">
        <f t="shared" si="36"/>
        <v>1218.29</v>
      </c>
      <c r="U137" s="14">
        <f t="shared" si="36"/>
        <v>1320.73</v>
      </c>
      <c r="V137" s="14">
        <f t="shared" si="36"/>
        <v>1322.03</v>
      </c>
      <c r="W137" s="14">
        <f t="shared" si="36"/>
        <v>1288.56</v>
      </c>
      <c r="X137" s="14">
        <f t="shared" si="36"/>
        <v>1212.43</v>
      </c>
      <c r="Y137" s="14">
        <f t="shared" si="36"/>
        <v>1072.16</v>
      </c>
    </row>
    <row r="138" spans="1:25" ht="15.75">
      <c r="A138" s="9">
        <f>'март2014 ДЭ'!A138</f>
        <v>41705</v>
      </c>
      <c r="B138" s="14">
        <f aca="true" t="shared" si="37" ref="B138:Y138">B70</f>
        <v>965.87</v>
      </c>
      <c r="C138" s="14">
        <f t="shared" si="37"/>
        <v>926.1</v>
      </c>
      <c r="D138" s="14">
        <f t="shared" si="37"/>
        <v>895.83</v>
      </c>
      <c r="E138" s="14">
        <f t="shared" si="37"/>
        <v>888.93</v>
      </c>
      <c r="F138" s="14">
        <f t="shared" si="37"/>
        <v>902.1</v>
      </c>
      <c r="G138" s="14">
        <f t="shared" si="37"/>
        <v>947.21</v>
      </c>
      <c r="H138" s="14">
        <f t="shared" si="37"/>
        <v>1003.48</v>
      </c>
      <c r="I138" s="14">
        <f t="shared" si="37"/>
        <v>1130.56</v>
      </c>
      <c r="J138" s="14">
        <f t="shared" si="37"/>
        <v>1240.18</v>
      </c>
      <c r="K138" s="14">
        <f t="shared" si="37"/>
        <v>1387.44</v>
      </c>
      <c r="L138" s="14">
        <f t="shared" si="37"/>
        <v>1380.05</v>
      </c>
      <c r="M138" s="14">
        <f t="shared" si="37"/>
        <v>1343.75</v>
      </c>
      <c r="N138" s="14">
        <f t="shared" si="37"/>
        <v>1292.89</v>
      </c>
      <c r="O138" s="14">
        <f t="shared" si="37"/>
        <v>1283.33</v>
      </c>
      <c r="P138" s="14">
        <f t="shared" si="37"/>
        <v>1255.6</v>
      </c>
      <c r="Q138" s="14">
        <f t="shared" si="37"/>
        <v>1203.85</v>
      </c>
      <c r="R138" s="14">
        <f t="shared" si="37"/>
        <v>1189.3</v>
      </c>
      <c r="S138" s="14">
        <f t="shared" si="37"/>
        <v>1172.36</v>
      </c>
      <c r="T138" s="14">
        <f t="shared" si="37"/>
        <v>1177.56</v>
      </c>
      <c r="U138" s="14">
        <f t="shared" si="37"/>
        <v>1269.35</v>
      </c>
      <c r="V138" s="14">
        <f t="shared" si="37"/>
        <v>1376.14</v>
      </c>
      <c r="W138" s="14">
        <f t="shared" si="37"/>
        <v>1312.32</v>
      </c>
      <c r="X138" s="14">
        <f t="shared" si="37"/>
        <v>1194.43</v>
      </c>
      <c r="Y138" s="14">
        <f t="shared" si="37"/>
        <v>1077.14</v>
      </c>
    </row>
    <row r="139" spans="1:25" ht="15.75">
      <c r="A139" s="9">
        <f>'март2014 ДЭ'!A139</f>
        <v>41706</v>
      </c>
      <c r="B139" s="14">
        <f aca="true" t="shared" si="38" ref="B139:Y139">B71</f>
        <v>1056.57</v>
      </c>
      <c r="C139" s="14">
        <f t="shared" si="38"/>
        <v>1002.74</v>
      </c>
      <c r="D139" s="14">
        <f t="shared" si="38"/>
        <v>982.84</v>
      </c>
      <c r="E139" s="14">
        <f t="shared" si="38"/>
        <v>934.13</v>
      </c>
      <c r="F139" s="14">
        <f t="shared" si="38"/>
        <v>878.06</v>
      </c>
      <c r="G139" s="14">
        <f t="shared" si="38"/>
        <v>868.18</v>
      </c>
      <c r="H139" s="14">
        <f t="shared" si="38"/>
        <v>882.08</v>
      </c>
      <c r="I139" s="14">
        <f t="shared" si="38"/>
        <v>971.64</v>
      </c>
      <c r="J139" s="14">
        <f t="shared" si="38"/>
        <v>1002.52</v>
      </c>
      <c r="K139" s="14">
        <f t="shared" si="38"/>
        <v>1095.5</v>
      </c>
      <c r="L139" s="14">
        <f t="shared" si="38"/>
        <v>1158.04</v>
      </c>
      <c r="M139" s="14">
        <f t="shared" si="38"/>
        <v>1164.61</v>
      </c>
      <c r="N139" s="14">
        <f t="shared" si="38"/>
        <v>1153.97</v>
      </c>
      <c r="O139" s="14">
        <f t="shared" si="38"/>
        <v>1141.47</v>
      </c>
      <c r="P139" s="14">
        <f t="shared" si="38"/>
        <v>1126.75</v>
      </c>
      <c r="Q139" s="14">
        <f t="shared" si="38"/>
        <v>1103.07</v>
      </c>
      <c r="R139" s="14">
        <f t="shared" si="38"/>
        <v>1079.34</v>
      </c>
      <c r="S139" s="14">
        <f t="shared" si="38"/>
        <v>1053.06</v>
      </c>
      <c r="T139" s="14">
        <f t="shared" si="38"/>
        <v>1093.57</v>
      </c>
      <c r="U139" s="14">
        <f t="shared" si="38"/>
        <v>1213.66</v>
      </c>
      <c r="V139" s="14">
        <f t="shared" si="38"/>
        <v>1276.35</v>
      </c>
      <c r="W139" s="14">
        <f t="shared" si="38"/>
        <v>1250.79</v>
      </c>
      <c r="X139" s="14">
        <f t="shared" si="38"/>
        <v>1195.01</v>
      </c>
      <c r="Y139" s="14">
        <f t="shared" si="38"/>
        <v>1060.32</v>
      </c>
    </row>
    <row r="140" spans="1:25" ht="15.75">
      <c r="A140" s="9">
        <f>'март2014 ДЭ'!A140</f>
        <v>41707</v>
      </c>
      <c r="B140" s="14">
        <f aca="true" t="shared" si="39" ref="B140:Y140">B72</f>
        <v>1071.38</v>
      </c>
      <c r="C140" s="14">
        <f t="shared" si="39"/>
        <v>1023.44</v>
      </c>
      <c r="D140" s="14">
        <f t="shared" si="39"/>
        <v>964.58</v>
      </c>
      <c r="E140" s="14">
        <f t="shared" si="39"/>
        <v>951.12</v>
      </c>
      <c r="F140" s="14">
        <f t="shared" si="39"/>
        <v>895.59</v>
      </c>
      <c r="G140" s="14">
        <f t="shared" si="39"/>
        <v>886.77</v>
      </c>
      <c r="H140" s="14">
        <f t="shared" si="39"/>
        <v>962.45</v>
      </c>
      <c r="I140" s="14">
        <f t="shared" si="39"/>
        <v>993.86</v>
      </c>
      <c r="J140" s="14">
        <f t="shared" si="39"/>
        <v>1027.11</v>
      </c>
      <c r="K140" s="14">
        <f t="shared" si="39"/>
        <v>1084.08</v>
      </c>
      <c r="L140" s="14">
        <f t="shared" si="39"/>
        <v>1141.93</v>
      </c>
      <c r="M140" s="14">
        <f t="shared" si="39"/>
        <v>1153.57</v>
      </c>
      <c r="N140" s="14">
        <f t="shared" si="39"/>
        <v>1142.43</v>
      </c>
      <c r="O140" s="14">
        <f t="shared" si="39"/>
        <v>1122.04</v>
      </c>
      <c r="P140" s="14">
        <f t="shared" si="39"/>
        <v>1107.34</v>
      </c>
      <c r="Q140" s="14">
        <f t="shared" si="39"/>
        <v>1100.24</v>
      </c>
      <c r="R140" s="14">
        <f t="shared" si="39"/>
        <v>1089.69</v>
      </c>
      <c r="S140" s="14">
        <f t="shared" si="39"/>
        <v>1080.09</v>
      </c>
      <c r="T140" s="14">
        <f t="shared" si="39"/>
        <v>1111.3</v>
      </c>
      <c r="U140" s="14">
        <f t="shared" si="39"/>
        <v>1215.63</v>
      </c>
      <c r="V140" s="14">
        <f t="shared" si="39"/>
        <v>1287.97</v>
      </c>
      <c r="W140" s="14">
        <f t="shared" si="39"/>
        <v>1258.27</v>
      </c>
      <c r="X140" s="14">
        <f t="shared" si="39"/>
        <v>1186.73</v>
      </c>
      <c r="Y140" s="14">
        <f t="shared" si="39"/>
        <v>1076.88</v>
      </c>
    </row>
    <row r="141" spans="1:25" ht="15.75">
      <c r="A141" s="9">
        <f>'март2014 ДЭ'!A141</f>
        <v>41708</v>
      </c>
      <c r="B141" s="14">
        <f aca="true" t="shared" si="40" ref="B141:Y141">B73</f>
        <v>1084.73</v>
      </c>
      <c r="C141" s="14">
        <f t="shared" si="40"/>
        <v>974.65</v>
      </c>
      <c r="D141" s="14">
        <f t="shared" si="40"/>
        <v>899.12</v>
      </c>
      <c r="E141" s="14">
        <f t="shared" si="40"/>
        <v>877.35</v>
      </c>
      <c r="F141" s="14">
        <f t="shared" si="40"/>
        <v>874.9</v>
      </c>
      <c r="G141" s="14">
        <f t="shared" si="40"/>
        <v>877.91</v>
      </c>
      <c r="H141" s="14">
        <f t="shared" si="40"/>
        <v>948.02</v>
      </c>
      <c r="I141" s="14">
        <f t="shared" si="40"/>
        <v>1016.01</v>
      </c>
      <c r="J141" s="14">
        <f t="shared" si="40"/>
        <v>1077.31</v>
      </c>
      <c r="K141" s="14">
        <f t="shared" si="40"/>
        <v>1152.2</v>
      </c>
      <c r="L141" s="14">
        <f t="shared" si="40"/>
        <v>1183.77</v>
      </c>
      <c r="M141" s="14">
        <f t="shared" si="40"/>
        <v>1189.33</v>
      </c>
      <c r="N141" s="14">
        <f t="shared" si="40"/>
        <v>1174.23</v>
      </c>
      <c r="O141" s="14">
        <f t="shared" si="40"/>
        <v>1163.32</v>
      </c>
      <c r="P141" s="14">
        <f t="shared" si="40"/>
        <v>1161.51</v>
      </c>
      <c r="Q141" s="14">
        <f t="shared" si="40"/>
        <v>1153.96</v>
      </c>
      <c r="R141" s="14">
        <f t="shared" si="40"/>
        <v>1147.76</v>
      </c>
      <c r="S141" s="14">
        <f t="shared" si="40"/>
        <v>1120.96</v>
      </c>
      <c r="T141" s="14">
        <f t="shared" si="40"/>
        <v>1174</v>
      </c>
      <c r="U141" s="14">
        <f t="shared" si="40"/>
        <v>1291.38</v>
      </c>
      <c r="V141" s="14">
        <f t="shared" si="40"/>
        <v>1347.33</v>
      </c>
      <c r="W141" s="14">
        <f t="shared" si="40"/>
        <v>1299.24</v>
      </c>
      <c r="X141" s="14">
        <f t="shared" si="40"/>
        <v>1223.06</v>
      </c>
      <c r="Y141" s="14">
        <f t="shared" si="40"/>
        <v>1150.96</v>
      </c>
    </row>
    <row r="142" spans="1:25" ht="15.75">
      <c r="A142" s="9">
        <f>'март2014 ДЭ'!A142</f>
        <v>41709</v>
      </c>
      <c r="B142" s="14">
        <f aca="true" t="shared" si="41" ref="B142:Y142">B74</f>
        <v>1015.47</v>
      </c>
      <c r="C142" s="14">
        <f t="shared" si="41"/>
        <v>857.66</v>
      </c>
      <c r="D142" s="14">
        <f t="shared" si="41"/>
        <v>810.77</v>
      </c>
      <c r="E142" s="14">
        <f t="shared" si="41"/>
        <v>794.65</v>
      </c>
      <c r="F142" s="14">
        <f t="shared" si="41"/>
        <v>797.68</v>
      </c>
      <c r="G142" s="14">
        <f t="shared" si="41"/>
        <v>844.78</v>
      </c>
      <c r="H142" s="14">
        <f t="shared" si="41"/>
        <v>1059.85</v>
      </c>
      <c r="I142" s="14">
        <f t="shared" si="41"/>
        <v>1193.09</v>
      </c>
      <c r="J142" s="14">
        <f t="shared" si="41"/>
        <v>1294.29</v>
      </c>
      <c r="K142" s="14">
        <f t="shared" si="41"/>
        <v>1458.91</v>
      </c>
      <c r="L142" s="14">
        <f t="shared" si="41"/>
        <v>1434.19</v>
      </c>
      <c r="M142" s="14">
        <f t="shared" si="41"/>
        <v>1449.96</v>
      </c>
      <c r="N142" s="14">
        <f t="shared" si="41"/>
        <v>1337.3</v>
      </c>
      <c r="O142" s="14">
        <f t="shared" si="41"/>
        <v>1351.89</v>
      </c>
      <c r="P142" s="14">
        <f t="shared" si="41"/>
        <v>1345.91</v>
      </c>
      <c r="Q142" s="14">
        <f t="shared" si="41"/>
        <v>1302.61</v>
      </c>
      <c r="R142" s="14">
        <f t="shared" si="41"/>
        <v>1259.93</v>
      </c>
      <c r="S142" s="14">
        <f t="shared" si="41"/>
        <v>1227.83</v>
      </c>
      <c r="T142" s="14">
        <f t="shared" si="41"/>
        <v>1240.73</v>
      </c>
      <c r="U142" s="14">
        <f t="shared" si="41"/>
        <v>1357.96</v>
      </c>
      <c r="V142" s="14">
        <f t="shared" si="41"/>
        <v>1367.16</v>
      </c>
      <c r="W142" s="14">
        <f t="shared" si="41"/>
        <v>1378.02</v>
      </c>
      <c r="X142" s="14">
        <f t="shared" si="41"/>
        <v>1226.7</v>
      </c>
      <c r="Y142" s="14">
        <f t="shared" si="41"/>
        <v>1155.05</v>
      </c>
    </row>
    <row r="143" spans="1:25" ht="15.75">
      <c r="A143" s="9">
        <f>'март2014 ДЭ'!A143</f>
        <v>41710</v>
      </c>
      <c r="B143" s="14">
        <f aca="true" t="shared" si="42" ref="B143:Y143">B75</f>
        <v>1002.22</v>
      </c>
      <c r="C143" s="14">
        <f t="shared" si="42"/>
        <v>870.03</v>
      </c>
      <c r="D143" s="14">
        <f t="shared" si="42"/>
        <v>841.76</v>
      </c>
      <c r="E143" s="14">
        <f t="shared" si="42"/>
        <v>842.59</v>
      </c>
      <c r="F143" s="14">
        <f t="shared" si="42"/>
        <v>850.85</v>
      </c>
      <c r="G143" s="14">
        <f t="shared" si="42"/>
        <v>922.15</v>
      </c>
      <c r="H143" s="14">
        <f t="shared" si="42"/>
        <v>1070.22</v>
      </c>
      <c r="I143" s="14">
        <f t="shared" si="42"/>
        <v>1208.96</v>
      </c>
      <c r="J143" s="14">
        <f t="shared" si="42"/>
        <v>1289.36</v>
      </c>
      <c r="K143" s="14">
        <f t="shared" si="42"/>
        <v>1435.7</v>
      </c>
      <c r="L143" s="14">
        <f t="shared" si="42"/>
        <v>1460.07</v>
      </c>
      <c r="M143" s="14">
        <f t="shared" si="42"/>
        <v>1451.54</v>
      </c>
      <c r="N143" s="14">
        <f t="shared" si="42"/>
        <v>1336.67</v>
      </c>
      <c r="O143" s="14">
        <f t="shared" si="42"/>
        <v>1337.88</v>
      </c>
      <c r="P143" s="14">
        <f t="shared" si="42"/>
        <v>1325.28</v>
      </c>
      <c r="Q143" s="14">
        <f t="shared" si="42"/>
        <v>1261.12</v>
      </c>
      <c r="R143" s="14">
        <f t="shared" si="42"/>
        <v>1251.22</v>
      </c>
      <c r="S143" s="14">
        <f t="shared" si="42"/>
        <v>1238.97</v>
      </c>
      <c r="T143" s="14">
        <f t="shared" si="42"/>
        <v>1248.55</v>
      </c>
      <c r="U143" s="14">
        <f t="shared" si="42"/>
        <v>1334.45</v>
      </c>
      <c r="V143" s="14">
        <f t="shared" si="42"/>
        <v>1407.77</v>
      </c>
      <c r="W143" s="14">
        <f t="shared" si="42"/>
        <v>1354.61</v>
      </c>
      <c r="X143" s="14">
        <f t="shared" si="42"/>
        <v>1245.14</v>
      </c>
      <c r="Y143" s="14">
        <f t="shared" si="42"/>
        <v>1163.89</v>
      </c>
    </row>
    <row r="144" spans="1:25" ht="15.75">
      <c r="A144" s="9">
        <f>'март2014 ДЭ'!A144</f>
        <v>41711</v>
      </c>
      <c r="B144" s="14">
        <f aca="true" t="shared" si="43" ref="B144:Y144">B76</f>
        <v>984.91</v>
      </c>
      <c r="C144" s="14">
        <f t="shared" si="43"/>
        <v>852.95</v>
      </c>
      <c r="D144" s="14">
        <f t="shared" si="43"/>
        <v>840.38</v>
      </c>
      <c r="E144" s="14">
        <f t="shared" si="43"/>
        <v>839.46</v>
      </c>
      <c r="F144" s="14">
        <f t="shared" si="43"/>
        <v>845.27</v>
      </c>
      <c r="G144" s="14">
        <f t="shared" si="43"/>
        <v>922.89</v>
      </c>
      <c r="H144" s="14">
        <f t="shared" si="43"/>
        <v>1040.29</v>
      </c>
      <c r="I144" s="14">
        <f t="shared" si="43"/>
        <v>1173.74</v>
      </c>
      <c r="J144" s="14">
        <f t="shared" si="43"/>
        <v>1251.93</v>
      </c>
      <c r="K144" s="14">
        <f t="shared" si="43"/>
        <v>1371.99</v>
      </c>
      <c r="L144" s="14">
        <f t="shared" si="43"/>
        <v>1371.11</v>
      </c>
      <c r="M144" s="14">
        <f t="shared" si="43"/>
        <v>1366.43</v>
      </c>
      <c r="N144" s="14">
        <f t="shared" si="43"/>
        <v>1309.1</v>
      </c>
      <c r="O144" s="14">
        <f t="shared" si="43"/>
        <v>1319.71</v>
      </c>
      <c r="P144" s="14">
        <f t="shared" si="43"/>
        <v>1316.94</v>
      </c>
      <c r="Q144" s="14">
        <f t="shared" si="43"/>
        <v>1289.87</v>
      </c>
      <c r="R144" s="14">
        <f t="shared" si="43"/>
        <v>1252.15</v>
      </c>
      <c r="S144" s="14">
        <f t="shared" si="43"/>
        <v>1227.76</v>
      </c>
      <c r="T144" s="14">
        <f t="shared" si="43"/>
        <v>1232.97</v>
      </c>
      <c r="U144" s="14">
        <f t="shared" si="43"/>
        <v>1278.9</v>
      </c>
      <c r="V144" s="14">
        <f t="shared" si="43"/>
        <v>1346.13</v>
      </c>
      <c r="W144" s="14">
        <f t="shared" si="43"/>
        <v>1364.53</v>
      </c>
      <c r="X144" s="14">
        <f t="shared" si="43"/>
        <v>1232.44</v>
      </c>
      <c r="Y144" s="14">
        <f t="shared" si="43"/>
        <v>1141.43</v>
      </c>
    </row>
    <row r="145" spans="1:25" ht="15.75">
      <c r="A145" s="9">
        <f>'март2014 ДЭ'!A145</f>
        <v>41712</v>
      </c>
      <c r="B145" s="14">
        <f aca="true" t="shared" si="44" ref="B145:Y145">B77</f>
        <v>977.17</v>
      </c>
      <c r="C145" s="14">
        <f t="shared" si="44"/>
        <v>902.71</v>
      </c>
      <c r="D145" s="14">
        <f t="shared" si="44"/>
        <v>876.14</v>
      </c>
      <c r="E145" s="14">
        <f t="shared" si="44"/>
        <v>861.7</v>
      </c>
      <c r="F145" s="14">
        <f t="shared" si="44"/>
        <v>875.16</v>
      </c>
      <c r="G145" s="14">
        <f t="shared" si="44"/>
        <v>914.45</v>
      </c>
      <c r="H145" s="14">
        <f t="shared" si="44"/>
        <v>1021.54</v>
      </c>
      <c r="I145" s="14">
        <f t="shared" si="44"/>
        <v>1183.29</v>
      </c>
      <c r="J145" s="14">
        <f t="shared" si="44"/>
        <v>1276.66</v>
      </c>
      <c r="K145" s="14">
        <f t="shared" si="44"/>
        <v>1395.13</v>
      </c>
      <c r="L145" s="14">
        <f t="shared" si="44"/>
        <v>1382.18</v>
      </c>
      <c r="M145" s="14">
        <f t="shared" si="44"/>
        <v>1348.99</v>
      </c>
      <c r="N145" s="14">
        <f t="shared" si="44"/>
        <v>1339.76</v>
      </c>
      <c r="O145" s="14">
        <f t="shared" si="44"/>
        <v>1294.4</v>
      </c>
      <c r="P145" s="14">
        <f t="shared" si="44"/>
        <v>1283.8</v>
      </c>
      <c r="Q145" s="14">
        <f t="shared" si="44"/>
        <v>1255.62</v>
      </c>
      <c r="R145" s="14">
        <f t="shared" si="44"/>
        <v>1237.6</v>
      </c>
      <c r="S145" s="14">
        <f t="shared" si="44"/>
        <v>1218.73</v>
      </c>
      <c r="T145" s="14">
        <f t="shared" si="44"/>
        <v>1222.97</v>
      </c>
      <c r="U145" s="14">
        <f t="shared" si="44"/>
        <v>1259.35</v>
      </c>
      <c r="V145" s="14">
        <f t="shared" si="44"/>
        <v>1319.14</v>
      </c>
      <c r="W145" s="14">
        <f t="shared" si="44"/>
        <v>1357.25</v>
      </c>
      <c r="X145" s="14">
        <f t="shared" si="44"/>
        <v>1225.64</v>
      </c>
      <c r="Y145" s="14">
        <f t="shared" si="44"/>
        <v>1101.64</v>
      </c>
    </row>
    <row r="146" spans="1:25" ht="15.75">
      <c r="A146" s="9">
        <f>'март2014 ДЭ'!A146</f>
        <v>41713</v>
      </c>
      <c r="B146" s="14">
        <f aca="true" t="shared" si="45" ref="B146:Y146">B78</f>
        <v>1093.29</v>
      </c>
      <c r="C146" s="14">
        <f t="shared" si="45"/>
        <v>1025.07</v>
      </c>
      <c r="D146" s="14">
        <f t="shared" si="45"/>
        <v>937.35</v>
      </c>
      <c r="E146" s="14">
        <f t="shared" si="45"/>
        <v>924.19</v>
      </c>
      <c r="F146" s="14">
        <f t="shared" si="45"/>
        <v>923.44</v>
      </c>
      <c r="G146" s="14">
        <f t="shared" si="45"/>
        <v>942.02</v>
      </c>
      <c r="H146" s="14">
        <f t="shared" si="45"/>
        <v>974.56</v>
      </c>
      <c r="I146" s="14">
        <f t="shared" si="45"/>
        <v>1034.29</v>
      </c>
      <c r="J146" s="14">
        <f t="shared" si="45"/>
        <v>1082.67</v>
      </c>
      <c r="K146" s="14">
        <f t="shared" si="45"/>
        <v>1180.66</v>
      </c>
      <c r="L146" s="14">
        <f t="shared" si="45"/>
        <v>1220.26</v>
      </c>
      <c r="M146" s="14">
        <f t="shared" si="45"/>
        <v>1216.45</v>
      </c>
      <c r="N146" s="14">
        <f t="shared" si="45"/>
        <v>1184.72</v>
      </c>
      <c r="O146" s="14">
        <f t="shared" si="45"/>
        <v>1169.63</v>
      </c>
      <c r="P146" s="14">
        <f t="shared" si="45"/>
        <v>1134.27</v>
      </c>
      <c r="Q146" s="14">
        <f t="shared" si="45"/>
        <v>1118.77</v>
      </c>
      <c r="R146" s="14">
        <f t="shared" si="45"/>
        <v>1111.28</v>
      </c>
      <c r="S146" s="14">
        <f t="shared" si="45"/>
        <v>1105.6</v>
      </c>
      <c r="T146" s="14">
        <f t="shared" si="45"/>
        <v>1121.18</v>
      </c>
      <c r="U146" s="14">
        <f t="shared" si="45"/>
        <v>1207.63</v>
      </c>
      <c r="V146" s="14">
        <f t="shared" si="45"/>
        <v>1296.17</v>
      </c>
      <c r="W146" s="14">
        <f t="shared" si="45"/>
        <v>1263.6</v>
      </c>
      <c r="X146" s="14">
        <f t="shared" si="45"/>
        <v>1198.09</v>
      </c>
      <c r="Y146" s="14">
        <f t="shared" si="45"/>
        <v>1123.71</v>
      </c>
    </row>
    <row r="147" spans="1:25" ht="15.75">
      <c r="A147" s="9">
        <f>'март2014 ДЭ'!A147</f>
        <v>41714</v>
      </c>
      <c r="B147" s="14">
        <f aca="true" t="shared" si="46" ref="B147:Y147">B79</f>
        <v>1075.08</v>
      </c>
      <c r="C147" s="14">
        <f t="shared" si="46"/>
        <v>966.28</v>
      </c>
      <c r="D147" s="14">
        <f t="shared" si="46"/>
        <v>881.97</v>
      </c>
      <c r="E147" s="14">
        <f t="shared" si="46"/>
        <v>873.95</v>
      </c>
      <c r="F147" s="14">
        <f t="shared" si="46"/>
        <v>873.46</v>
      </c>
      <c r="G147" s="14">
        <f t="shared" si="46"/>
        <v>882.6</v>
      </c>
      <c r="H147" s="14">
        <f t="shared" si="46"/>
        <v>906.95</v>
      </c>
      <c r="I147" s="14">
        <f t="shared" si="46"/>
        <v>892.2</v>
      </c>
      <c r="J147" s="14">
        <f t="shared" si="46"/>
        <v>1015.25</v>
      </c>
      <c r="K147" s="14">
        <f t="shared" si="46"/>
        <v>1081.59</v>
      </c>
      <c r="L147" s="14">
        <f t="shared" si="46"/>
        <v>1123.62</v>
      </c>
      <c r="M147" s="14">
        <f t="shared" si="46"/>
        <v>1133.48</v>
      </c>
      <c r="N147" s="14">
        <f t="shared" si="46"/>
        <v>1120.78</v>
      </c>
      <c r="O147" s="14">
        <f t="shared" si="46"/>
        <v>1111.9</v>
      </c>
      <c r="P147" s="14">
        <f t="shared" si="46"/>
        <v>1104.86</v>
      </c>
      <c r="Q147" s="14">
        <f t="shared" si="46"/>
        <v>1100.04</v>
      </c>
      <c r="R147" s="14">
        <f t="shared" si="46"/>
        <v>1101.56</v>
      </c>
      <c r="S147" s="14">
        <f t="shared" si="46"/>
        <v>1093.66</v>
      </c>
      <c r="T147" s="14">
        <f t="shared" si="46"/>
        <v>1111.29</v>
      </c>
      <c r="U147" s="14">
        <f t="shared" si="46"/>
        <v>1221.23</v>
      </c>
      <c r="V147" s="14">
        <f t="shared" si="46"/>
        <v>1306.52</v>
      </c>
      <c r="W147" s="14">
        <f t="shared" si="46"/>
        <v>1264.84</v>
      </c>
      <c r="X147" s="14">
        <f t="shared" si="46"/>
        <v>1204.8</v>
      </c>
      <c r="Y147" s="14">
        <f t="shared" si="46"/>
        <v>1130.16</v>
      </c>
    </row>
    <row r="148" spans="1:25" ht="15.75">
      <c r="A148" s="9">
        <f>'март2014 ДЭ'!A148</f>
        <v>41715</v>
      </c>
      <c r="B148" s="14">
        <f aca="true" t="shared" si="47" ref="B148:Y148">B80</f>
        <v>1058</v>
      </c>
      <c r="C148" s="14">
        <f t="shared" si="47"/>
        <v>881.92</v>
      </c>
      <c r="D148" s="14">
        <f t="shared" si="47"/>
        <v>851.79</v>
      </c>
      <c r="E148" s="14">
        <f t="shared" si="47"/>
        <v>835.36</v>
      </c>
      <c r="F148" s="14">
        <f t="shared" si="47"/>
        <v>835.75</v>
      </c>
      <c r="G148" s="14">
        <f t="shared" si="47"/>
        <v>850.52</v>
      </c>
      <c r="H148" s="14">
        <f t="shared" si="47"/>
        <v>1056.69</v>
      </c>
      <c r="I148" s="14">
        <f t="shared" si="47"/>
        <v>1199.95</v>
      </c>
      <c r="J148" s="14">
        <f t="shared" si="47"/>
        <v>1303.11</v>
      </c>
      <c r="K148" s="14">
        <f t="shared" si="47"/>
        <v>1438.57</v>
      </c>
      <c r="L148" s="14">
        <f t="shared" si="47"/>
        <v>1434.66</v>
      </c>
      <c r="M148" s="14">
        <f t="shared" si="47"/>
        <v>1401.74</v>
      </c>
      <c r="N148" s="14">
        <f t="shared" si="47"/>
        <v>1353.72</v>
      </c>
      <c r="O148" s="14">
        <f t="shared" si="47"/>
        <v>1366</v>
      </c>
      <c r="P148" s="14">
        <f t="shared" si="47"/>
        <v>1366.99</v>
      </c>
      <c r="Q148" s="14">
        <f t="shared" si="47"/>
        <v>1326.58</v>
      </c>
      <c r="R148" s="14">
        <f t="shared" si="47"/>
        <v>1263.41</v>
      </c>
      <c r="S148" s="14">
        <f t="shared" si="47"/>
        <v>1235.6</v>
      </c>
      <c r="T148" s="14">
        <f t="shared" si="47"/>
        <v>1251.51</v>
      </c>
      <c r="U148" s="14">
        <f t="shared" si="47"/>
        <v>1317.66</v>
      </c>
      <c r="V148" s="14">
        <f t="shared" si="47"/>
        <v>1372.87</v>
      </c>
      <c r="W148" s="14">
        <f t="shared" si="47"/>
        <v>1390.47</v>
      </c>
      <c r="X148" s="14">
        <f t="shared" si="47"/>
        <v>1242.36</v>
      </c>
      <c r="Y148" s="14">
        <f t="shared" si="47"/>
        <v>1169.93</v>
      </c>
    </row>
    <row r="149" spans="1:25" ht="15.75">
      <c r="A149" s="9">
        <f>'март2014 ДЭ'!A149</f>
        <v>41716</v>
      </c>
      <c r="B149" s="14">
        <f aca="true" t="shared" si="48" ref="B149:Y149">B81</f>
        <v>1042.47</v>
      </c>
      <c r="C149" s="14">
        <f t="shared" si="48"/>
        <v>886.7</v>
      </c>
      <c r="D149" s="14">
        <f t="shared" si="48"/>
        <v>825.73</v>
      </c>
      <c r="E149" s="14">
        <f t="shared" si="48"/>
        <v>812.63</v>
      </c>
      <c r="F149" s="14">
        <f t="shared" si="48"/>
        <v>826.19</v>
      </c>
      <c r="G149" s="14">
        <f t="shared" si="48"/>
        <v>960.42</v>
      </c>
      <c r="H149" s="14">
        <f t="shared" si="48"/>
        <v>1112.77</v>
      </c>
      <c r="I149" s="14">
        <f t="shared" si="48"/>
        <v>1215.24</v>
      </c>
      <c r="J149" s="14">
        <f t="shared" si="48"/>
        <v>1289.32</v>
      </c>
      <c r="K149" s="14">
        <f t="shared" si="48"/>
        <v>1379.26</v>
      </c>
      <c r="L149" s="14">
        <f t="shared" si="48"/>
        <v>1377.06</v>
      </c>
      <c r="M149" s="14">
        <f t="shared" si="48"/>
        <v>1366.68</v>
      </c>
      <c r="N149" s="14">
        <f t="shared" si="48"/>
        <v>1327.39</v>
      </c>
      <c r="O149" s="14">
        <f t="shared" si="48"/>
        <v>1313.81</v>
      </c>
      <c r="P149" s="14">
        <f t="shared" si="48"/>
        <v>1305.54</v>
      </c>
      <c r="Q149" s="14">
        <f t="shared" si="48"/>
        <v>1277.22</v>
      </c>
      <c r="R149" s="14">
        <f t="shared" si="48"/>
        <v>1250.41</v>
      </c>
      <c r="S149" s="14">
        <f t="shared" si="48"/>
        <v>1237.9</v>
      </c>
      <c r="T149" s="14">
        <f t="shared" si="48"/>
        <v>1229.4</v>
      </c>
      <c r="U149" s="14">
        <f t="shared" si="48"/>
        <v>1262.04</v>
      </c>
      <c r="V149" s="14">
        <f t="shared" si="48"/>
        <v>1325.15</v>
      </c>
      <c r="W149" s="14">
        <f t="shared" si="48"/>
        <v>1351.18</v>
      </c>
      <c r="X149" s="14">
        <f t="shared" si="48"/>
        <v>1239.73</v>
      </c>
      <c r="Y149" s="14">
        <f t="shared" si="48"/>
        <v>1156.72</v>
      </c>
    </row>
    <row r="150" spans="1:25" ht="15.75">
      <c r="A150" s="9">
        <f>'март2014 ДЭ'!A150</f>
        <v>41717</v>
      </c>
      <c r="B150" s="14">
        <f aca="true" t="shared" si="49" ref="B150:Y150">B82</f>
        <v>982</v>
      </c>
      <c r="C150" s="14">
        <f t="shared" si="49"/>
        <v>829.76</v>
      </c>
      <c r="D150" s="14">
        <f t="shared" si="49"/>
        <v>797.86</v>
      </c>
      <c r="E150" s="14">
        <f t="shared" si="49"/>
        <v>781.38</v>
      </c>
      <c r="F150" s="14">
        <f t="shared" si="49"/>
        <v>791.88</v>
      </c>
      <c r="G150" s="14">
        <f t="shared" si="49"/>
        <v>891.96</v>
      </c>
      <c r="H150" s="14">
        <f t="shared" si="49"/>
        <v>1039.97</v>
      </c>
      <c r="I150" s="14">
        <f t="shared" si="49"/>
        <v>1176.39</v>
      </c>
      <c r="J150" s="14">
        <f t="shared" si="49"/>
        <v>1284.78</v>
      </c>
      <c r="K150" s="14">
        <f t="shared" si="49"/>
        <v>1372</v>
      </c>
      <c r="L150" s="14">
        <f t="shared" si="49"/>
        <v>1385</v>
      </c>
      <c r="M150" s="14">
        <f t="shared" si="49"/>
        <v>1368.19</v>
      </c>
      <c r="N150" s="14">
        <f t="shared" si="49"/>
        <v>1356.23</v>
      </c>
      <c r="O150" s="14">
        <f t="shared" si="49"/>
        <v>1358.91</v>
      </c>
      <c r="P150" s="14">
        <f t="shared" si="49"/>
        <v>1362.01</v>
      </c>
      <c r="Q150" s="14">
        <f t="shared" si="49"/>
        <v>1346.96</v>
      </c>
      <c r="R150" s="14">
        <f t="shared" si="49"/>
        <v>1294.17</v>
      </c>
      <c r="S150" s="14">
        <f t="shared" si="49"/>
        <v>1261.63</v>
      </c>
      <c r="T150" s="14">
        <f t="shared" si="49"/>
        <v>1268.87</v>
      </c>
      <c r="U150" s="14">
        <f t="shared" si="49"/>
        <v>1332.61</v>
      </c>
      <c r="V150" s="14">
        <f t="shared" si="49"/>
        <v>1365.02</v>
      </c>
      <c r="W150" s="14">
        <f t="shared" si="49"/>
        <v>1378.07</v>
      </c>
      <c r="X150" s="14">
        <f t="shared" si="49"/>
        <v>1246.08</v>
      </c>
      <c r="Y150" s="14">
        <f t="shared" si="49"/>
        <v>1142.61</v>
      </c>
    </row>
    <row r="151" spans="1:25" ht="15.75">
      <c r="A151" s="9">
        <f>'март2014 ДЭ'!A151</f>
        <v>41718</v>
      </c>
      <c r="B151" s="14">
        <f aca="true" t="shared" si="50" ref="B151:Y151">B83</f>
        <v>903.87</v>
      </c>
      <c r="C151" s="14">
        <f t="shared" si="50"/>
        <v>815.52</v>
      </c>
      <c r="D151" s="14">
        <f t="shared" si="50"/>
        <v>790.26</v>
      </c>
      <c r="E151" s="14">
        <f t="shared" si="50"/>
        <v>772.38</v>
      </c>
      <c r="F151" s="14">
        <f t="shared" si="50"/>
        <v>788.1</v>
      </c>
      <c r="G151" s="14">
        <f t="shared" si="50"/>
        <v>837.34</v>
      </c>
      <c r="H151" s="14">
        <f t="shared" si="50"/>
        <v>904.78</v>
      </c>
      <c r="I151" s="14">
        <f t="shared" si="50"/>
        <v>1153.32</v>
      </c>
      <c r="J151" s="14">
        <f t="shared" si="50"/>
        <v>1260.08</v>
      </c>
      <c r="K151" s="14">
        <f t="shared" si="50"/>
        <v>1370.18</v>
      </c>
      <c r="L151" s="14">
        <f t="shared" si="50"/>
        <v>1382.38</v>
      </c>
      <c r="M151" s="14">
        <f t="shared" si="50"/>
        <v>1379.1</v>
      </c>
      <c r="N151" s="14">
        <f t="shared" si="50"/>
        <v>1359.18</v>
      </c>
      <c r="O151" s="14">
        <f t="shared" si="50"/>
        <v>1358.96</v>
      </c>
      <c r="P151" s="14">
        <f t="shared" si="50"/>
        <v>1366.76</v>
      </c>
      <c r="Q151" s="14">
        <f t="shared" si="50"/>
        <v>1345.55</v>
      </c>
      <c r="R151" s="14">
        <f t="shared" si="50"/>
        <v>1286.36</v>
      </c>
      <c r="S151" s="14">
        <f t="shared" si="50"/>
        <v>1252.45</v>
      </c>
      <c r="T151" s="14">
        <f t="shared" si="50"/>
        <v>1249.36</v>
      </c>
      <c r="U151" s="14">
        <f t="shared" si="50"/>
        <v>1332.52</v>
      </c>
      <c r="V151" s="14">
        <f t="shared" si="50"/>
        <v>1379.27</v>
      </c>
      <c r="W151" s="14">
        <f t="shared" si="50"/>
        <v>1378.28</v>
      </c>
      <c r="X151" s="14">
        <f t="shared" si="50"/>
        <v>1240.58</v>
      </c>
      <c r="Y151" s="14">
        <f t="shared" si="50"/>
        <v>1159.4</v>
      </c>
    </row>
    <row r="152" spans="1:25" ht="15.75">
      <c r="A152" s="9">
        <f>'март2014 ДЭ'!A152</f>
        <v>41719</v>
      </c>
      <c r="B152" s="14">
        <f aca="true" t="shared" si="51" ref="B152:Y152">B84</f>
        <v>970.79</v>
      </c>
      <c r="C152" s="14">
        <f t="shared" si="51"/>
        <v>831.7</v>
      </c>
      <c r="D152" s="14">
        <f t="shared" si="51"/>
        <v>718.19</v>
      </c>
      <c r="E152" s="14">
        <f t="shared" si="51"/>
        <v>790.97</v>
      </c>
      <c r="F152" s="14">
        <f t="shared" si="51"/>
        <v>829.47</v>
      </c>
      <c r="G152" s="14">
        <f t="shared" si="51"/>
        <v>887.32</v>
      </c>
      <c r="H152" s="14">
        <f t="shared" si="51"/>
        <v>1049.09</v>
      </c>
      <c r="I152" s="14">
        <f t="shared" si="51"/>
        <v>1161.77</v>
      </c>
      <c r="J152" s="14">
        <f t="shared" si="51"/>
        <v>1241.02</v>
      </c>
      <c r="K152" s="14">
        <f t="shared" si="51"/>
        <v>1395.13</v>
      </c>
      <c r="L152" s="14">
        <f t="shared" si="51"/>
        <v>1395.62</v>
      </c>
      <c r="M152" s="14">
        <f t="shared" si="51"/>
        <v>1390.97</v>
      </c>
      <c r="N152" s="14">
        <f t="shared" si="51"/>
        <v>1355.96</v>
      </c>
      <c r="O152" s="14">
        <f t="shared" si="51"/>
        <v>1354.26</v>
      </c>
      <c r="P152" s="14">
        <f t="shared" si="51"/>
        <v>1342.8</v>
      </c>
      <c r="Q152" s="14">
        <f t="shared" si="51"/>
        <v>1271.42</v>
      </c>
      <c r="R152" s="14">
        <f t="shared" si="51"/>
        <v>1231.74</v>
      </c>
      <c r="S152" s="14">
        <f t="shared" si="51"/>
        <v>1222.28</v>
      </c>
      <c r="T152" s="14">
        <f t="shared" si="51"/>
        <v>1208.71</v>
      </c>
      <c r="U152" s="14">
        <f t="shared" si="51"/>
        <v>1239.73</v>
      </c>
      <c r="V152" s="14">
        <f t="shared" si="51"/>
        <v>1317.09</v>
      </c>
      <c r="W152" s="14">
        <f t="shared" si="51"/>
        <v>1385.87</v>
      </c>
      <c r="X152" s="14">
        <f t="shared" si="51"/>
        <v>1226.22</v>
      </c>
      <c r="Y152" s="14">
        <f t="shared" si="51"/>
        <v>1116.83</v>
      </c>
    </row>
    <row r="153" spans="1:25" ht="15.75">
      <c r="A153" s="9">
        <f>'март2014 ДЭ'!A153</f>
        <v>41720</v>
      </c>
      <c r="B153" s="14">
        <f aca="true" t="shared" si="52" ref="B153:Y153">B85</f>
        <v>1104.87</v>
      </c>
      <c r="C153" s="14">
        <f t="shared" si="52"/>
        <v>1060.34</v>
      </c>
      <c r="D153" s="14">
        <f t="shared" si="52"/>
        <v>1006.52</v>
      </c>
      <c r="E153" s="14">
        <f t="shared" si="52"/>
        <v>944.24</v>
      </c>
      <c r="F153" s="14">
        <f t="shared" si="52"/>
        <v>925.07</v>
      </c>
      <c r="G153" s="14">
        <f t="shared" si="52"/>
        <v>925.58</v>
      </c>
      <c r="H153" s="14">
        <f t="shared" si="52"/>
        <v>899.2</v>
      </c>
      <c r="I153" s="14">
        <f t="shared" si="52"/>
        <v>944.14</v>
      </c>
      <c r="J153" s="14">
        <f t="shared" si="52"/>
        <v>1080.97</v>
      </c>
      <c r="K153" s="14">
        <f t="shared" si="52"/>
        <v>1157.95</v>
      </c>
      <c r="L153" s="14">
        <f t="shared" si="52"/>
        <v>1244.69</v>
      </c>
      <c r="M153" s="14">
        <f t="shared" si="52"/>
        <v>1238.13</v>
      </c>
      <c r="N153" s="14">
        <f t="shared" si="52"/>
        <v>1175.05</v>
      </c>
      <c r="O153" s="14">
        <f t="shared" si="52"/>
        <v>1154.37</v>
      </c>
      <c r="P153" s="14">
        <f t="shared" si="52"/>
        <v>1152.39</v>
      </c>
      <c r="Q153" s="14">
        <f t="shared" si="52"/>
        <v>1144.49</v>
      </c>
      <c r="R153" s="14">
        <f t="shared" si="52"/>
        <v>1139.83</v>
      </c>
      <c r="S153" s="14">
        <f t="shared" si="52"/>
        <v>1123.38</v>
      </c>
      <c r="T153" s="14">
        <f t="shared" si="52"/>
        <v>1123.77</v>
      </c>
      <c r="U153" s="14">
        <f t="shared" si="52"/>
        <v>1198.2</v>
      </c>
      <c r="V153" s="14">
        <f t="shared" si="52"/>
        <v>1356.78</v>
      </c>
      <c r="W153" s="14">
        <f t="shared" si="52"/>
        <v>1239.94</v>
      </c>
      <c r="X153" s="14">
        <f t="shared" si="52"/>
        <v>1165.22</v>
      </c>
      <c r="Y153" s="14">
        <f t="shared" si="52"/>
        <v>1073.63</v>
      </c>
    </row>
    <row r="154" spans="1:25" ht="15.75">
      <c r="A154" s="9">
        <f>'март2014 ДЭ'!A154</f>
        <v>41721</v>
      </c>
      <c r="B154" s="14">
        <f aca="true" t="shared" si="53" ref="B154:Y154">B86</f>
        <v>1048.93</v>
      </c>
      <c r="C154" s="14">
        <f t="shared" si="53"/>
        <v>931.25</v>
      </c>
      <c r="D154" s="14">
        <f t="shared" si="53"/>
        <v>859.85</v>
      </c>
      <c r="E154" s="14">
        <f t="shared" si="53"/>
        <v>849.06</v>
      </c>
      <c r="F154" s="14">
        <f t="shared" si="53"/>
        <v>850.29</v>
      </c>
      <c r="G154" s="14">
        <f t="shared" si="53"/>
        <v>850.41</v>
      </c>
      <c r="H154" s="14">
        <f t="shared" si="53"/>
        <v>939.07</v>
      </c>
      <c r="I154" s="14">
        <f t="shared" si="53"/>
        <v>901.29</v>
      </c>
      <c r="J154" s="14">
        <f t="shared" si="53"/>
        <v>899.25</v>
      </c>
      <c r="K154" s="14">
        <f t="shared" si="53"/>
        <v>1048.99</v>
      </c>
      <c r="L154" s="14">
        <f t="shared" si="53"/>
        <v>1070.04</v>
      </c>
      <c r="M154" s="14">
        <f t="shared" si="53"/>
        <v>1083.74</v>
      </c>
      <c r="N154" s="14">
        <f t="shared" si="53"/>
        <v>1077.26</v>
      </c>
      <c r="O154" s="14">
        <f t="shared" si="53"/>
        <v>1075.1</v>
      </c>
      <c r="P154" s="14">
        <f t="shared" si="53"/>
        <v>1078.95</v>
      </c>
      <c r="Q154" s="14">
        <f t="shared" si="53"/>
        <v>1072.49</v>
      </c>
      <c r="R154" s="14">
        <f t="shared" si="53"/>
        <v>1067.36</v>
      </c>
      <c r="S154" s="14">
        <f t="shared" si="53"/>
        <v>1062.01</v>
      </c>
      <c r="T154" s="14">
        <f t="shared" si="53"/>
        <v>1063.06</v>
      </c>
      <c r="U154" s="14">
        <f t="shared" si="53"/>
        <v>1169.87</v>
      </c>
      <c r="V154" s="14">
        <f t="shared" si="53"/>
        <v>1353.39</v>
      </c>
      <c r="W154" s="14">
        <f t="shared" si="53"/>
        <v>1240.86</v>
      </c>
      <c r="X154" s="14">
        <f t="shared" si="53"/>
        <v>1143.95</v>
      </c>
      <c r="Y154" s="14">
        <f t="shared" si="53"/>
        <v>1067.43</v>
      </c>
    </row>
    <row r="155" spans="1:25" ht="15.75">
      <c r="A155" s="9">
        <f>'март2014 ДЭ'!A155</f>
        <v>41722</v>
      </c>
      <c r="B155" s="14">
        <f aca="true" t="shared" si="54" ref="B155:Y155">B87</f>
        <v>1091.13</v>
      </c>
      <c r="C155" s="14">
        <f t="shared" si="54"/>
        <v>966.89</v>
      </c>
      <c r="D155" s="14">
        <f t="shared" si="54"/>
        <v>945.83</v>
      </c>
      <c r="E155" s="14">
        <f t="shared" si="54"/>
        <v>937.51</v>
      </c>
      <c r="F155" s="14">
        <f t="shared" si="54"/>
        <v>934.42</v>
      </c>
      <c r="G155" s="14">
        <f t="shared" si="54"/>
        <v>953.55</v>
      </c>
      <c r="H155" s="14">
        <f t="shared" si="54"/>
        <v>1137.42</v>
      </c>
      <c r="I155" s="14">
        <f t="shared" si="54"/>
        <v>1202.35</v>
      </c>
      <c r="J155" s="14">
        <f t="shared" si="54"/>
        <v>1377.83</v>
      </c>
      <c r="K155" s="14">
        <f t="shared" si="54"/>
        <v>1728.12</v>
      </c>
      <c r="L155" s="14">
        <f t="shared" si="54"/>
        <v>1845.31</v>
      </c>
      <c r="M155" s="14">
        <f t="shared" si="54"/>
        <v>1765.2</v>
      </c>
      <c r="N155" s="14">
        <f t="shared" si="54"/>
        <v>1532.98</v>
      </c>
      <c r="O155" s="14">
        <f t="shared" si="54"/>
        <v>1643.71</v>
      </c>
      <c r="P155" s="14">
        <f t="shared" si="54"/>
        <v>1528.71</v>
      </c>
      <c r="Q155" s="14">
        <f t="shared" si="54"/>
        <v>1403.82</v>
      </c>
      <c r="R155" s="14">
        <f t="shared" si="54"/>
        <v>1361.94</v>
      </c>
      <c r="S155" s="14">
        <f t="shared" si="54"/>
        <v>1305.24</v>
      </c>
      <c r="T155" s="14">
        <f t="shared" si="54"/>
        <v>1297.51</v>
      </c>
      <c r="U155" s="14">
        <f t="shared" si="54"/>
        <v>1359.06</v>
      </c>
      <c r="V155" s="14">
        <f t="shared" si="54"/>
        <v>1712.09</v>
      </c>
      <c r="W155" s="14">
        <f t="shared" si="54"/>
        <v>1780.61</v>
      </c>
      <c r="X155" s="14">
        <f t="shared" si="54"/>
        <v>1318.52</v>
      </c>
      <c r="Y155" s="14">
        <f t="shared" si="54"/>
        <v>1152.25</v>
      </c>
    </row>
    <row r="156" spans="1:25" ht="15.75">
      <c r="A156" s="9">
        <f>'март2014 ДЭ'!A156</f>
        <v>41723</v>
      </c>
      <c r="B156" s="14">
        <f aca="true" t="shared" si="55" ref="B156:Y156">B88</f>
        <v>978.51</v>
      </c>
      <c r="C156" s="14">
        <f t="shared" si="55"/>
        <v>938.67</v>
      </c>
      <c r="D156" s="14">
        <f t="shared" si="55"/>
        <v>909.78</v>
      </c>
      <c r="E156" s="14">
        <f t="shared" si="55"/>
        <v>908.68</v>
      </c>
      <c r="F156" s="14">
        <f t="shared" si="55"/>
        <v>929.11</v>
      </c>
      <c r="G156" s="14">
        <f t="shared" si="55"/>
        <v>941.22</v>
      </c>
      <c r="H156" s="14">
        <f t="shared" si="55"/>
        <v>904.56</v>
      </c>
      <c r="I156" s="14">
        <f t="shared" si="55"/>
        <v>1006.53</v>
      </c>
      <c r="J156" s="14">
        <f t="shared" si="55"/>
        <v>1169.48</v>
      </c>
      <c r="K156" s="14">
        <f t="shared" si="55"/>
        <v>1334.94</v>
      </c>
      <c r="L156" s="14">
        <f t="shared" si="55"/>
        <v>1359.64</v>
      </c>
      <c r="M156" s="14">
        <f t="shared" si="55"/>
        <v>1352.41</v>
      </c>
      <c r="N156" s="14">
        <f t="shared" si="55"/>
        <v>1291.26</v>
      </c>
      <c r="O156" s="14">
        <f t="shared" si="55"/>
        <v>1293.03</v>
      </c>
      <c r="P156" s="14">
        <f t="shared" si="55"/>
        <v>1287.64</v>
      </c>
      <c r="Q156" s="14">
        <f t="shared" si="55"/>
        <v>1189.47</v>
      </c>
      <c r="R156" s="14">
        <f t="shared" si="55"/>
        <v>1167.05</v>
      </c>
      <c r="S156" s="14">
        <f t="shared" si="55"/>
        <v>1150.76</v>
      </c>
      <c r="T156" s="14">
        <f t="shared" si="55"/>
        <v>1147.67</v>
      </c>
      <c r="U156" s="14">
        <f t="shared" si="55"/>
        <v>1160.37</v>
      </c>
      <c r="V156" s="14">
        <f t="shared" si="55"/>
        <v>1354.36</v>
      </c>
      <c r="W156" s="14">
        <f t="shared" si="55"/>
        <v>1368.93</v>
      </c>
      <c r="X156" s="14">
        <f t="shared" si="55"/>
        <v>1176.13</v>
      </c>
      <c r="Y156" s="14">
        <f t="shared" si="55"/>
        <v>1105.79</v>
      </c>
    </row>
    <row r="157" spans="1:25" ht="15.75">
      <c r="A157" s="9">
        <f>'март2014 ДЭ'!A157</f>
        <v>41724</v>
      </c>
      <c r="B157" s="14">
        <f aca="true" t="shared" si="56" ref="B157:Y157">B89</f>
        <v>928.02</v>
      </c>
      <c r="C157" s="14">
        <f t="shared" si="56"/>
        <v>864.37</v>
      </c>
      <c r="D157" s="14">
        <f t="shared" si="56"/>
        <v>767.31</v>
      </c>
      <c r="E157" s="14">
        <f t="shared" si="56"/>
        <v>763.93</v>
      </c>
      <c r="F157" s="14">
        <f t="shared" si="56"/>
        <v>787.21</v>
      </c>
      <c r="G157" s="14">
        <f t="shared" si="56"/>
        <v>828.39</v>
      </c>
      <c r="H157" s="14">
        <f t="shared" si="56"/>
        <v>827.7</v>
      </c>
      <c r="I157" s="14">
        <f t="shared" si="56"/>
        <v>1022.61</v>
      </c>
      <c r="J157" s="14">
        <f t="shared" si="56"/>
        <v>1209.68</v>
      </c>
      <c r="K157" s="14">
        <f t="shared" si="56"/>
        <v>1378.8</v>
      </c>
      <c r="L157" s="14">
        <f t="shared" si="56"/>
        <v>1377.67</v>
      </c>
      <c r="M157" s="14">
        <f t="shared" si="56"/>
        <v>1371.39</v>
      </c>
      <c r="N157" s="14">
        <f t="shared" si="56"/>
        <v>1327.99</v>
      </c>
      <c r="O157" s="14">
        <f t="shared" si="56"/>
        <v>1333.63</v>
      </c>
      <c r="P157" s="14">
        <f t="shared" si="56"/>
        <v>1289.02</v>
      </c>
      <c r="Q157" s="14">
        <f t="shared" si="56"/>
        <v>1204.19</v>
      </c>
      <c r="R157" s="14">
        <f t="shared" si="56"/>
        <v>1157.98</v>
      </c>
      <c r="S157" s="14">
        <f t="shared" si="56"/>
        <v>1117.98</v>
      </c>
      <c r="T157" s="14">
        <f t="shared" si="56"/>
        <v>1096.18</v>
      </c>
      <c r="U157" s="14">
        <f t="shared" si="56"/>
        <v>1152.86</v>
      </c>
      <c r="V157" s="14">
        <f t="shared" si="56"/>
        <v>1285.79</v>
      </c>
      <c r="W157" s="14">
        <f t="shared" si="56"/>
        <v>1369.15</v>
      </c>
      <c r="X157" s="14">
        <f t="shared" si="56"/>
        <v>1143.98</v>
      </c>
      <c r="Y157" s="14">
        <f t="shared" si="56"/>
        <v>1042</v>
      </c>
    </row>
    <row r="158" spans="1:25" ht="15.75">
      <c r="A158" s="9">
        <f>'март2014 ДЭ'!A158</f>
        <v>41725</v>
      </c>
      <c r="B158" s="14">
        <f aca="true" t="shared" si="57" ref="B158:Y158">B90</f>
        <v>940.99</v>
      </c>
      <c r="C158" s="14">
        <f t="shared" si="57"/>
        <v>903.04</v>
      </c>
      <c r="D158" s="14">
        <f t="shared" si="57"/>
        <v>855.84</v>
      </c>
      <c r="E158" s="14">
        <f t="shared" si="57"/>
        <v>846.75</v>
      </c>
      <c r="F158" s="14">
        <f t="shared" si="57"/>
        <v>884.88</v>
      </c>
      <c r="G158" s="14">
        <f t="shared" si="57"/>
        <v>908.09</v>
      </c>
      <c r="H158" s="14">
        <f t="shared" si="57"/>
        <v>934.78</v>
      </c>
      <c r="I158" s="14">
        <f t="shared" si="57"/>
        <v>1006.59</v>
      </c>
      <c r="J158" s="14">
        <f t="shared" si="57"/>
        <v>1206.34</v>
      </c>
      <c r="K158" s="14">
        <f t="shared" si="57"/>
        <v>1383.32</v>
      </c>
      <c r="L158" s="14">
        <f t="shared" si="57"/>
        <v>1383.32</v>
      </c>
      <c r="M158" s="14">
        <f t="shared" si="57"/>
        <v>1331.87</v>
      </c>
      <c r="N158" s="14">
        <f t="shared" si="57"/>
        <v>1206.08</v>
      </c>
      <c r="O158" s="14">
        <f t="shared" si="57"/>
        <v>1203.02</v>
      </c>
      <c r="P158" s="14">
        <f t="shared" si="57"/>
        <v>1219.34</v>
      </c>
      <c r="Q158" s="14">
        <f t="shared" si="57"/>
        <v>1183.75</v>
      </c>
      <c r="R158" s="14">
        <f t="shared" si="57"/>
        <v>1126.85</v>
      </c>
      <c r="S158" s="14">
        <f t="shared" si="57"/>
        <v>1095.25</v>
      </c>
      <c r="T158" s="14">
        <f t="shared" si="57"/>
        <v>1054.43</v>
      </c>
      <c r="U158" s="14">
        <f t="shared" si="57"/>
        <v>1160.88</v>
      </c>
      <c r="V158" s="14">
        <f t="shared" si="57"/>
        <v>1307.43</v>
      </c>
      <c r="W158" s="14">
        <f t="shared" si="57"/>
        <v>1345.19</v>
      </c>
      <c r="X158" s="14">
        <f t="shared" si="57"/>
        <v>1137.75</v>
      </c>
      <c r="Y158" s="14">
        <f t="shared" si="57"/>
        <v>1020.28</v>
      </c>
    </row>
    <row r="159" spans="1:25" ht="15.75">
      <c r="A159" s="9">
        <f>'март2014 ДЭ'!A159</f>
        <v>41726</v>
      </c>
      <c r="B159" s="14">
        <f aca="true" t="shared" si="58" ref="B159:Y159">B91</f>
        <v>899.19</v>
      </c>
      <c r="C159" s="14">
        <f t="shared" si="58"/>
        <v>843.13</v>
      </c>
      <c r="D159" s="14">
        <f t="shared" si="58"/>
        <v>795.22</v>
      </c>
      <c r="E159" s="14">
        <f t="shared" si="58"/>
        <v>791.66</v>
      </c>
      <c r="F159" s="14">
        <f t="shared" si="58"/>
        <v>802.37</v>
      </c>
      <c r="G159" s="14">
        <f t="shared" si="58"/>
        <v>871.32</v>
      </c>
      <c r="H159" s="14">
        <f t="shared" si="58"/>
        <v>894.34</v>
      </c>
      <c r="I159" s="14">
        <f t="shared" si="58"/>
        <v>947.86</v>
      </c>
      <c r="J159" s="14">
        <f t="shared" si="58"/>
        <v>1068.32</v>
      </c>
      <c r="K159" s="14">
        <f t="shared" si="58"/>
        <v>1208.08</v>
      </c>
      <c r="L159" s="14">
        <f t="shared" si="58"/>
        <v>1228.62</v>
      </c>
      <c r="M159" s="14">
        <f t="shared" si="58"/>
        <v>1207.29</v>
      </c>
      <c r="N159" s="14">
        <f t="shared" si="58"/>
        <v>1174.88</v>
      </c>
      <c r="O159" s="14">
        <f t="shared" si="58"/>
        <v>1168.57</v>
      </c>
      <c r="P159" s="14">
        <f t="shared" si="58"/>
        <v>1141.6</v>
      </c>
      <c r="Q159" s="14">
        <f t="shared" si="58"/>
        <v>1076.9</v>
      </c>
      <c r="R159" s="14">
        <f t="shared" si="58"/>
        <v>1055.98</v>
      </c>
      <c r="S159" s="14">
        <f t="shared" si="58"/>
        <v>1021.56</v>
      </c>
      <c r="T159" s="14">
        <f t="shared" si="58"/>
        <v>1025.5</v>
      </c>
      <c r="U159" s="14">
        <f t="shared" si="58"/>
        <v>1045.61</v>
      </c>
      <c r="V159" s="14">
        <f t="shared" si="58"/>
        <v>1183.78</v>
      </c>
      <c r="W159" s="14">
        <f t="shared" si="58"/>
        <v>1260</v>
      </c>
      <c r="X159" s="14">
        <f t="shared" si="58"/>
        <v>1095.39</v>
      </c>
      <c r="Y159" s="14">
        <f t="shared" si="58"/>
        <v>934.54</v>
      </c>
    </row>
    <row r="160" spans="1:25" ht="15.75">
      <c r="A160" s="9">
        <f>'март2014 ДЭ'!A160</f>
        <v>41727</v>
      </c>
      <c r="B160" s="14">
        <f aca="true" t="shared" si="59" ref="B160:Y160">B92</f>
        <v>938.17</v>
      </c>
      <c r="C160" s="14">
        <f t="shared" si="59"/>
        <v>901.93</v>
      </c>
      <c r="D160" s="14">
        <f t="shared" si="59"/>
        <v>778.67</v>
      </c>
      <c r="E160" s="14">
        <f t="shared" si="59"/>
        <v>752.83</v>
      </c>
      <c r="F160" s="14">
        <f t="shared" si="59"/>
        <v>745.95</v>
      </c>
      <c r="G160" s="14">
        <f t="shared" si="59"/>
        <v>788.04</v>
      </c>
      <c r="H160" s="14">
        <f t="shared" si="59"/>
        <v>902.27</v>
      </c>
      <c r="I160" s="14">
        <f t="shared" si="59"/>
        <v>234.51</v>
      </c>
      <c r="J160" s="14">
        <f t="shared" si="59"/>
        <v>815.75</v>
      </c>
      <c r="K160" s="14">
        <f t="shared" si="59"/>
        <v>1003.5</v>
      </c>
      <c r="L160" s="14">
        <f t="shared" si="59"/>
        <v>1082.41</v>
      </c>
      <c r="M160" s="14">
        <f t="shared" si="59"/>
        <v>1102.09</v>
      </c>
      <c r="N160" s="14">
        <f t="shared" si="59"/>
        <v>1044.62</v>
      </c>
      <c r="O160" s="14">
        <f t="shared" si="59"/>
        <v>1020.38</v>
      </c>
      <c r="P160" s="14">
        <f t="shared" si="59"/>
        <v>1015.28</v>
      </c>
      <c r="Q160" s="14">
        <f t="shared" si="59"/>
        <v>997.42</v>
      </c>
      <c r="R160" s="14">
        <f t="shared" si="59"/>
        <v>993.76</v>
      </c>
      <c r="S160" s="14">
        <f t="shared" si="59"/>
        <v>986.1</v>
      </c>
      <c r="T160" s="14">
        <f t="shared" si="59"/>
        <v>992.02</v>
      </c>
      <c r="U160" s="14">
        <f t="shared" si="59"/>
        <v>1023.35</v>
      </c>
      <c r="V160" s="14">
        <f t="shared" si="59"/>
        <v>1139.25</v>
      </c>
      <c r="W160" s="14">
        <f t="shared" si="59"/>
        <v>1135.99</v>
      </c>
      <c r="X160" s="14">
        <f t="shared" si="59"/>
        <v>1063.94</v>
      </c>
      <c r="Y160" s="14">
        <f t="shared" si="59"/>
        <v>931.04</v>
      </c>
    </row>
    <row r="161" spans="1:25" ht="15.75">
      <c r="A161" s="9">
        <f>'март2014 ДЭ'!A161</f>
        <v>41728</v>
      </c>
      <c r="B161" s="14">
        <f aca="true" t="shared" si="60" ref="B161:Y161">B93</f>
        <v>946.63</v>
      </c>
      <c r="C161" s="14">
        <f t="shared" si="60"/>
        <v>895.08</v>
      </c>
      <c r="D161" s="14">
        <f t="shared" si="60"/>
        <v>846.06</v>
      </c>
      <c r="E161" s="14">
        <f t="shared" si="60"/>
        <v>832.35</v>
      </c>
      <c r="F161" s="14">
        <f t="shared" si="60"/>
        <v>832.42</v>
      </c>
      <c r="G161" s="14">
        <f t="shared" si="60"/>
        <v>832.64</v>
      </c>
      <c r="H161" s="14">
        <f t="shared" si="60"/>
        <v>823.61</v>
      </c>
      <c r="I161" s="14">
        <f t="shared" si="60"/>
        <v>762.62</v>
      </c>
      <c r="J161" s="14">
        <f t="shared" si="60"/>
        <v>818.11</v>
      </c>
      <c r="K161" s="14">
        <f t="shared" si="60"/>
        <v>864.48</v>
      </c>
      <c r="L161" s="14">
        <f t="shared" si="60"/>
        <v>1023.8</v>
      </c>
      <c r="M161" s="14">
        <f t="shared" si="60"/>
        <v>1032.55</v>
      </c>
      <c r="N161" s="14">
        <f t="shared" si="60"/>
        <v>1035.7</v>
      </c>
      <c r="O161" s="14">
        <f t="shared" si="60"/>
        <v>1019.52</v>
      </c>
      <c r="P161" s="14">
        <f t="shared" si="60"/>
        <v>1018.86</v>
      </c>
      <c r="Q161" s="14">
        <f t="shared" si="60"/>
        <v>992.77</v>
      </c>
      <c r="R161" s="14">
        <f t="shared" si="60"/>
        <v>979.41</v>
      </c>
      <c r="S161" s="14">
        <f t="shared" si="60"/>
        <v>968.72</v>
      </c>
      <c r="T161" s="14">
        <f t="shared" si="60"/>
        <v>984.31</v>
      </c>
      <c r="U161" s="14">
        <f t="shared" si="60"/>
        <v>1060.71</v>
      </c>
      <c r="V161" s="14">
        <f t="shared" si="60"/>
        <v>1186.95</v>
      </c>
      <c r="W161" s="14">
        <f t="shared" si="60"/>
        <v>1179.51</v>
      </c>
      <c r="X161" s="14">
        <f t="shared" si="60"/>
        <v>1122.61</v>
      </c>
      <c r="Y161" s="14">
        <f t="shared" si="60"/>
        <v>1000.26</v>
      </c>
    </row>
    <row r="162" spans="1:25" ht="15.75">
      <c r="A162" s="9">
        <f>'март2014 ДЭ'!A162</f>
        <v>41729</v>
      </c>
      <c r="B162" s="14">
        <f aca="true" t="shared" si="61" ref="B162:Y162">B94</f>
        <v>938.2</v>
      </c>
      <c r="C162" s="14">
        <f t="shared" si="61"/>
        <v>903.79</v>
      </c>
      <c r="D162" s="14">
        <f t="shared" si="61"/>
        <v>829.72</v>
      </c>
      <c r="E162" s="14">
        <f t="shared" si="61"/>
        <v>793.8</v>
      </c>
      <c r="F162" s="14">
        <f t="shared" si="61"/>
        <v>819.46</v>
      </c>
      <c r="G162" s="14">
        <f t="shared" si="61"/>
        <v>879.23</v>
      </c>
      <c r="H162" s="14">
        <f t="shared" si="61"/>
        <v>927.48</v>
      </c>
      <c r="I162" s="14">
        <f t="shared" si="61"/>
        <v>975.93</v>
      </c>
      <c r="J162" s="14">
        <f t="shared" si="61"/>
        <v>1151.25</v>
      </c>
      <c r="K162" s="14">
        <f t="shared" si="61"/>
        <v>1383.1</v>
      </c>
      <c r="L162" s="14">
        <f t="shared" si="61"/>
        <v>1390.11</v>
      </c>
      <c r="M162" s="14">
        <f t="shared" si="61"/>
        <v>1397.73</v>
      </c>
      <c r="N162" s="14">
        <f t="shared" si="61"/>
        <v>1366.43</v>
      </c>
      <c r="O162" s="14">
        <f t="shared" si="61"/>
        <v>1352.47</v>
      </c>
      <c r="P162" s="14">
        <f t="shared" si="61"/>
        <v>1312.34</v>
      </c>
      <c r="Q162" s="14">
        <f t="shared" si="61"/>
        <v>1230.69</v>
      </c>
      <c r="R162" s="14">
        <f t="shared" si="61"/>
        <v>1216.1</v>
      </c>
      <c r="S162" s="14">
        <f t="shared" si="61"/>
        <v>1177.71</v>
      </c>
      <c r="T162" s="14">
        <f t="shared" si="61"/>
        <v>1175.3</v>
      </c>
      <c r="U162" s="14">
        <f t="shared" si="61"/>
        <v>1201.19</v>
      </c>
      <c r="V162" s="14">
        <f t="shared" si="61"/>
        <v>1328</v>
      </c>
      <c r="W162" s="14">
        <f t="shared" si="61"/>
        <v>1372.85</v>
      </c>
      <c r="X162" s="14">
        <f t="shared" si="61"/>
        <v>1160.86</v>
      </c>
      <c r="Y162" s="14">
        <f t="shared" si="61"/>
        <v>1003.56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'март2014 ДЭ'!A166</f>
        <v>41699</v>
      </c>
      <c r="B166" s="14">
        <f>B64</f>
        <v>1091.2</v>
      </c>
      <c r="C166" s="14">
        <f aca="true" t="shared" si="62" ref="C166:Y166">C64</f>
        <v>1043.26</v>
      </c>
      <c r="D166" s="14">
        <f t="shared" si="62"/>
        <v>1002.91</v>
      </c>
      <c r="E166" s="14">
        <f t="shared" si="62"/>
        <v>955.13</v>
      </c>
      <c r="F166" s="14">
        <f t="shared" si="62"/>
        <v>973.7</v>
      </c>
      <c r="G166" s="14">
        <f t="shared" si="62"/>
        <v>980.77</v>
      </c>
      <c r="H166" s="14">
        <f t="shared" si="62"/>
        <v>991.79</v>
      </c>
      <c r="I166" s="14">
        <f t="shared" si="62"/>
        <v>1042.97</v>
      </c>
      <c r="J166" s="14">
        <f t="shared" si="62"/>
        <v>1136.8</v>
      </c>
      <c r="K166" s="14">
        <f t="shared" si="62"/>
        <v>1203.77</v>
      </c>
      <c r="L166" s="14">
        <f t="shared" si="62"/>
        <v>1239.56</v>
      </c>
      <c r="M166" s="14">
        <f t="shared" si="62"/>
        <v>1245.88</v>
      </c>
      <c r="N166" s="14">
        <f t="shared" si="62"/>
        <v>1213.43</v>
      </c>
      <c r="O166" s="14">
        <f t="shared" si="62"/>
        <v>1202.09</v>
      </c>
      <c r="P166" s="14">
        <f t="shared" si="62"/>
        <v>1173.52</v>
      </c>
      <c r="Q166" s="14">
        <f t="shared" si="62"/>
        <v>1168.22</v>
      </c>
      <c r="R166" s="14">
        <f t="shared" si="62"/>
        <v>1147.09</v>
      </c>
      <c r="S166" s="14">
        <f t="shared" si="62"/>
        <v>1141.36</v>
      </c>
      <c r="T166" s="14">
        <f t="shared" si="62"/>
        <v>1179.29</v>
      </c>
      <c r="U166" s="14">
        <f t="shared" si="62"/>
        <v>1263.96</v>
      </c>
      <c r="V166" s="14">
        <f t="shared" si="62"/>
        <v>1305.93</v>
      </c>
      <c r="W166" s="14">
        <f t="shared" si="62"/>
        <v>1261.94</v>
      </c>
      <c r="X166" s="14">
        <f t="shared" si="62"/>
        <v>1209.9</v>
      </c>
      <c r="Y166" s="14">
        <f t="shared" si="62"/>
        <v>1111.08</v>
      </c>
    </row>
    <row r="167" spans="1:25" ht="15.75">
      <c r="A167" s="9">
        <f>'март2014 ДЭ'!A167</f>
        <v>41700</v>
      </c>
      <c r="B167" s="14">
        <f aca="true" t="shared" si="63" ref="B167:Y167">B65</f>
        <v>1031.55</v>
      </c>
      <c r="C167" s="14">
        <f t="shared" si="63"/>
        <v>925.12</v>
      </c>
      <c r="D167" s="14">
        <f t="shared" si="63"/>
        <v>889.69</v>
      </c>
      <c r="E167" s="14">
        <f t="shared" si="63"/>
        <v>871.27</v>
      </c>
      <c r="F167" s="14">
        <f t="shared" si="63"/>
        <v>865.3</v>
      </c>
      <c r="G167" s="14">
        <f t="shared" si="63"/>
        <v>860.78</v>
      </c>
      <c r="H167" s="14">
        <f t="shared" si="63"/>
        <v>870.24</v>
      </c>
      <c r="I167" s="14">
        <f t="shared" si="63"/>
        <v>865.6</v>
      </c>
      <c r="J167" s="14">
        <f t="shared" si="63"/>
        <v>905.72</v>
      </c>
      <c r="K167" s="14">
        <f t="shared" si="63"/>
        <v>1044.9</v>
      </c>
      <c r="L167" s="14">
        <f t="shared" si="63"/>
        <v>1102.82</v>
      </c>
      <c r="M167" s="14">
        <f t="shared" si="63"/>
        <v>1129.47</v>
      </c>
      <c r="N167" s="14">
        <f t="shared" si="63"/>
        <v>1121.6</v>
      </c>
      <c r="O167" s="14">
        <f t="shared" si="63"/>
        <v>1106.53</v>
      </c>
      <c r="P167" s="14">
        <f t="shared" si="63"/>
        <v>1101.58</v>
      </c>
      <c r="Q167" s="14">
        <f t="shared" si="63"/>
        <v>1092.89</v>
      </c>
      <c r="R167" s="14">
        <f t="shared" si="63"/>
        <v>1089.14</v>
      </c>
      <c r="S167" s="14">
        <f t="shared" si="63"/>
        <v>1080.85</v>
      </c>
      <c r="T167" s="14">
        <f t="shared" si="63"/>
        <v>1122.09</v>
      </c>
      <c r="U167" s="14">
        <f t="shared" si="63"/>
        <v>1228.22</v>
      </c>
      <c r="V167" s="14">
        <f t="shared" si="63"/>
        <v>1247.45</v>
      </c>
      <c r="W167" s="14">
        <f t="shared" si="63"/>
        <v>1219.13</v>
      </c>
      <c r="X167" s="14">
        <f t="shared" si="63"/>
        <v>1160.94</v>
      </c>
      <c r="Y167" s="14">
        <f t="shared" si="63"/>
        <v>1059.99</v>
      </c>
    </row>
    <row r="168" spans="1:25" ht="15.75">
      <c r="A168" s="9">
        <f>'март2014 ДЭ'!A168</f>
        <v>41701</v>
      </c>
      <c r="B168" s="14">
        <f aca="true" t="shared" si="64" ref="B168:Y168">B66</f>
        <v>967.63</v>
      </c>
      <c r="C168" s="14">
        <f t="shared" si="64"/>
        <v>914.21</v>
      </c>
      <c r="D168" s="14">
        <f t="shared" si="64"/>
        <v>875.63</v>
      </c>
      <c r="E168" s="14">
        <f t="shared" si="64"/>
        <v>884.51</v>
      </c>
      <c r="F168" s="14">
        <f t="shared" si="64"/>
        <v>887.76</v>
      </c>
      <c r="G168" s="14">
        <f t="shared" si="64"/>
        <v>876.29</v>
      </c>
      <c r="H168" s="14">
        <f t="shared" si="64"/>
        <v>962.82</v>
      </c>
      <c r="I168" s="14">
        <f t="shared" si="64"/>
        <v>1161.72</v>
      </c>
      <c r="J168" s="14">
        <f t="shared" si="64"/>
        <v>1254.6</v>
      </c>
      <c r="K168" s="14">
        <f t="shared" si="64"/>
        <v>1352.29</v>
      </c>
      <c r="L168" s="14">
        <f t="shared" si="64"/>
        <v>1388.67</v>
      </c>
      <c r="M168" s="14">
        <f t="shared" si="64"/>
        <v>1379.71</v>
      </c>
      <c r="N168" s="14">
        <f t="shared" si="64"/>
        <v>1330.99</v>
      </c>
      <c r="O168" s="14">
        <f t="shared" si="64"/>
        <v>1329.39</v>
      </c>
      <c r="P168" s="14">
        <f t="shared" si="64"/>
        <v>1327.48</v>
      </c>
      <c r="Q168" s="14">
        <f t="shared" si="64"/>
        <v>1285.11</v>
      </c>
      <c r="R168" s="14">
        <f t="shared" si="64"/>
        <v>1241.35</v>
      </c>
      <c r="S168" s="14">
        <f t="shared" si="64"/>
        <v>1215.01</v>
      </c>
      <c r="T168" s="14">
        <f t="shared" si="64"/>
        <v>1214.49</v>
      </c>
      <c r="U168" s="14">
        <f t="shared" si="64"/>
        <v>1315.67</v>
      </c>
      <c r="V168" s="14">
        <f t="shared" si="64"/>
        <v>1386.34</v>
      </c>
      <c r="W168" s="14">
        <f t="shared" si="64"/>
        <v>1337.6</v>
      </c>
      <c r="X168" s="14">
        <f t="shared" si="64"/>
        <v>1196.38</v>
      </c>
      <c r="Y168" s="14">
        <f t="shared" si="64"/>
        <v>1051.2</v>
      </c>
    </row>
    <row r="169" spans="1:25" ht="15.75">
      <c r="A169" s="9">
        <f>'март2014 ДЭ'!A169</f>
        <v>41702</v>
      </c>
      <c r="B169" s="14">
        <f aca="true" t="shared" si="65" ref="B169:Y169">B67</f>
        <v>958.68</v>
      </c>
      <c r="C169" s="14">
        <f t="shared" si="65"/>
        <v>886.48</v>
      </c>
      <c r="D169" s="14">
        <f t="shared" si="65"/>
        <v>877.98</v>
      </c>
      <c r="E169" s="14">
        <f t="shared" si="65"/>
        <v>864.21</v>
      </c>
      <c r="F169" s="14">
        <f t="shared" si="65"/>
        <v>873.18</v>
      </c>
      <c r="G169" s="14">
        <f t="shared" si="65"/>
        <v>880.81</v>
      </c>
      <c r="H169" s="14">
        <f t="shared" si="65"/>
        <v>970.32</v>
      </c>
      <c r="I169" s="14">
        <f t="shared" si="65"/>
        <v>1156.46</v>
      </c>
      <c r="J169" s="14">
        <f t="shared" si="65"/>
        <v>1218.15</v>
      </c>
      <c r="K169" s="14">
        <f t="shared" si="65"/>
        <v>1329.76</v>
      </c>
      <c r="L169" s="14">
        <f t="shared" si="65"/>
        <v>1322.81</v>
      </c>
      <c r="M169" s="14">
        <f t="shared" si="65"/>
        <v>1313.36</v>
      </c>
      <c r="N169" s="14">
        <f t="shared" si="65"/>
        <v>1273.2</v>
      </c>
      <c r="O169" s="14">
        <f t="shared" si="65"/>
        <v>1273.5</v>
      </c>
      <c r="P169" s="14">
        <f t="shared" si="65"/>
        <v>1275.25</v>
      </c>
      <c r="Q169" s="14">
        <f t="shared" si="65"/>
        <v>1233.97</v>
      </c>
      <c r="R169" s="14">
        <f t="shared" si="65"/>
        <v>1205.81</v>
      </c>
      <c r="S169" s="14">
        <f t="shared" si="65"/>
        <v>1197.71</v>
      </c>
      <c r="T169" s="14">
        <f t="shared" si="65"/>
        <v>1195.56</v>
      </c>
      <c r="U169" s="14">
        <f t="shared" si="65"/>
        <v>1264.7</v>
      </c>
      <c r="V169" s="14">
        <f t="shared" si="65"/>
        <v>1336.47</v>
      </c>
      <c r="W169" s="14">
        <f t="shared" si="65"/>
        <v>1305.94</v>
      </c>
      <c r="X169" s="14">
        <f t="shared" si="65"/>
        <v>1180</v>
      </c>
      <c r="Y169" s="14">
        <f t="shared" si="65"/>
        <v>1062.95</v>
      </c>
    </row>
    <row r="170" spans="1:25" ht="15.75">
      <c r="A170" s="9">
        <f>'март2014 ДЭ'!A170</f>
        <v>41703</v>
      </c>
      <c r="B170" s="14">
        <f aca="true" t="shared" si="66" ref="B170:Y170">B68</f>
        <v>932.63</v>
      </c>
      <c r="C170" s="14">
        <f t="shared" si="66"/>
        <v>879.7</v>
      </c>
      <c r="D170" s="14">
        <f t="shared" si="66"/>
        <v>862.35</v>
      </c>
      <c r="E170" s="14">
        <f t="shared" si="66"/>
        <v>853.97</v>
      </c>
      <c r="F170" s="14">
        <f t="shared" si="66"/>
        <v>863.59</v>
      </c>
      <c r="G170" s="14">
        <f t="shared" si="66"/>
        <v>889.37</v>
      </c>
      <c r="H170" s="14">
        <f t="shared" si="66"/>
        <v>1004.34</v>
      </c>
      <c r="I170" s="14">
        <f t="shared" si="66"/>
        <v>1149.15</v>
      </c>
      <c r="J170" s="14">
        <f t="shared" si="66"/>
        <v>1230.83</v>
      </c>
      <c r="K170" s="14">
        <f t="shared" si="66"/>
        <v>1303.47</v>
      </c>
      <c r="L170" s="14">
        <f t="shared" si="66"/>
        <v>1319.64</v>
      </c>
      <c r="M170" s="14">
        <f t="shared" si="66"/>
        <v>1303.71</v>
      </c>
      <c r="N170" s="14">
        <f t="shared" si="66"/>
        <v>1277.96</v>
      </c>
      <c r="O170" s="14">
        <f t="shared" si="66"/>
        <v>1291.35</v>
      </c>
      <c r="P170" s="14">
        <f t="shared" si="66"/>
        <v>1284.59</v>
      </c>
      <c r="Q170" s="14">
        <f t="shared" si="66"/>
        <v>1251.88</v>
      </c>
      <c r="R170" s="14">
        <f t="shared" si="66"/>
        <v>1222.19</v>
      </c>
      <c r="S170" s="14">
        <f t="shared" si="66"/>
        <v>1201.64</v>
      </c>
      <c r="T170" s="14">
        <f t="shared" si="66"/>
        <v>1206.66</v>
      </c>
      <c r="U170" s="14">
        <f t="shared" si="66"/>
        <v>1301.09</v>
      </c>
      <c r="V170" s="14">
        <f t="shared" si="66"/>
        <v>1361.57</v>
      </c>
      <c r="W170" s="14">
        <f t="shared" si="66"/>
        <v>1302.57</v>
      </c>
      <c r="X170" s="14">
        <f t="shared" si="66"/>
        <v>1205.28</v>
      </c>
      <c r="Y170" s="14">
        <f t="shared" si="66"/>
        <v>1058.11</v>
      </c>
    </row>
    <row r="171" spans="1:25" ht="15.75">
      <c r="A171" s="9">
        <f>'март2014 ДЭ'!A171</f>
        <v>41704</v>
      </c>
      <c r="B171" s="14">
        <f aca="true" t="shared" si="67" ref="B171:Y171">B69</f>
        <v>888.68</v>
      </c>
      <c r="C171" s="14">
        <f t="shared" si="67"/>
        <v>844.05</v>
      </c>
      <c r="D171" s="14">
        <f t="shared" si="67"/>
        <v>816.81</v>
      </c>
      <c r="E171" s="14">
        <f t="shared" si="67"/>
        <v>804.04</v>
      </c>
      <c r="F171" s="14">
        <f t="shared" si="67"/>
        <v>829.59</v>
      </c>
      <c r="G171" s="14">
        <f t="shared" si="67"/>
        <v>876.27</v>
      </c>
      <c r="H171" s="14">
        <f t="shared" si="67"/>
        <v>958.25</v>
      </c>
      <c r="I171" s="14">
        <f t="shared" si="67"/>
        <v>1137.04</v>
      </c>
      <c r="J171" s="14">
        <f t="shared" si="67"/>
        <v>1229.53</v>
      </c>
      <c r="K171" s="14">
        <f t="shared" si="67"/>
        <v>1356.13</v>
      </c>
      <c r="L171" s="14">
        <f t="shared" si="67"/>
        <v>1370.87</v>
      </c>
      <c r="M171" s="14">
        <f t="shared" si="67"/>
        <v>1286.02</v>
      </c>
      <c r="N171" s="14">
        <f t="shared" si="67"/>
        <v>1256.05</v>
      </c>
      <c r="O171" s="14">
        <f t="shared" si="67"/>
        <v>1261.47</v>
      </c>
      <c r="P171" s="14">
        <f t="shared" si="67"/>
        <v>1269.67</v>
      </c>
      <c r="Q171" s="14">
        <f t="shared" si="67"/>
        <v>1244.85</v>
      </c>
      <c r="R171" s="14">
        <f t="shared" si="67"/>
        <v>1207.32</v>
      </c>
      <c r="S171" s="14">
        <f t="shared" si="67"/>
        <v>1200.69</v>
      </c>
      <c r="T171" s="14">
        <f t="shared" si="67"/>
        <v>1218.29</v>
      </c>
      <c r="U171" s="14">
        <f t="shared" si="67"/>
        <v>1320.73</v>
      </c>
      <c r="V171" s="14">
        <f t="shared" si="67"/>
        <v>1322.03</v>
      </c>
      <c r="W171" s="14">
        <f t="shared" si="67"/>
        <v>1288.56</v>
      </c>
      <c r="X171" s="14">
        <f t="shared" si="67"/>
        <v>1212.43</v>
      </c>
      <c r="Y171" s="14">
        <f t="shared" si="67"/>
        <v>1072.16</v>
      </c>
    </row>
    <row r="172" spans="1:25" ht="15.75">
      <c r="A172" s="9">
        <f>'март2014 ДЭ'!A172</f>
        <v>41705</v>
      </c>
      <c r="B172" s="14">
        <f aca="true" t="shared" si="68" ref="B172:Y172">B70</f>
        <v>965.87</v>
      </c>
      <c r="C172" s="14">
        <f t="shared" si="68"/>
        <v>926.1</v>
      </c>
      <c r="D172" s="14">
        <f t="shared" si="68"/>
        <v>895.83</v>
      </c>
      <c r="E172" s="14">
        <f t="shared" si="68"/>
        <v>888.93</v>
      </c>
      <c r="F172" s="14">
        <f t="shared" si="68"/>
        <v>902.1</v>
      </c>
      <c r="G172" s="14">
        <f t="shared" si="68"/>
        <v>947.21</v>
      </c>
      <c r="H172" s="14">
        <f t="shared" si="68"/>
        <v>1003.48</v>
      </c>
      <c r="I172" s="14">
        <f t="shared" si="68"/>
        <v>1130.56</v>
      </c>
      <c r="J172" s="14">
        <f t="shared" si="68"/>
        <v>1240.18</v>
      </c>
      <c r="K172" s="14">
        <f t="shared" si="68"/>
        <v>1387.44</v>
      </c>
      <c r="L172" s="14">
        <f t="shared" si="68"/>
        <v>1380.05</v>
      </c>
      <c r="M172" s="14">
        <f t="shared" si="68"/>
        <v>1343.75</v>
      </c>
      <c r="N172" s="14">
        <f t="shared" si="68"/>
        <v>1292.89</v>
      </c>
      <c r="O172" s="14">
        <f t="shared" si="68"/>
        <v>1283.33</v>
      </c>
      <c r="P172" s="14">
        <f t="shared" si="68"/>
        <v>1255.6</v>
      </c>
      <c r="Q172" s="14">
        <f t="shared" si="68"/>
        <v>1203.85</v>
      </c>
      <c r="R172" s="14">
        <f t="shared" si="68"/>
        <v>1189.3</v>
      </c>
      <c r="S172" s="14">
        <f t="shared" si="68"/>
        <v>1172.36</v>
      </c>
      <c r="T172" s="14">
        <f t="shared" si="68"/>
        <v>1177.56</v>
      </c>
      <c r="U172" s="14">
        <f t="shared" si="68"/>
        <v>1269.35</v>
      </c>
      <c r="V172" s="14">
        <f t="shared" si="68"/>
        <v>1376.14</v>
      </c>
      <c r="W172" s="14">
        <f t="shared" si="68"/>
        <v>1312.32</v>
      </c>
      <c r="X172" s="14">
        <f t="shared" si="68"/>
        <v>1194.43</v>
      </c>
      <c r="Y172" s="14">
        <f t="shared" si="68"/>
        <v>1077.14</v>
      </c>
    </row>
    <row r="173" spans="1:25" ht="15.75">
      <c r="A173" s="9">
        <f>'март2014 ДЭ'!A173</f>
        <v>41706</v>
      </c>
      <c r="B173" s="14">
        <f aca="true" t="shared" si="69" ref="B173:Y173">B71</f>
        <v>1056.57</v>
      </c>
      <c r="C173" s="14">
        <f t="shared" si="69"/>
        <v>1002.74</v>
      </c>
      <c r="D173" s="14">
        <f t="shared" si="69"/>
        <v>982.84</v>
      </c>
      <c r="E173" s="14">
        <f t="shared" si="69"/>
        <v>934.13</v>
      </c>
      <c r="F173" s="14">
        <f t="shared" si="69"/>
        <v>878.06</v>
      </c>
      <c r="G173" s="14">
        <f t="shared" si="69"/>
        <v>868.18</v>
      </c>
      <c r="H173" s="14">
        <f t="shared" si="69"/>
        <v>882.08</v>
      </c>
      <c r="I173" s="14">
        <f t="shared" si="69"/>
        <v>971.64</v>
      </c>
      <c r="J173" s="14">
        <f t="shared" si="69"/>
        <v>1002.52</v>
      </c>
      <c r="K173" s="14">
        <f t="shared" si="69"/>
        <v>1095.5</v>
      </c>
      <c r="L173" s="14">
        <f t="shared" si="69"/>
        <v>1158.04</v>
      </c>
      <c r="M173" s="14">
        <f t="shared" si="69"/>
        <v>1164.61</v>
      </c>
      <c r="N173" s="14">
        <f t="shared" si="69"/>
        <v>1153.97</v>
      </c>
      <c r="O173" s="14">
        <f t="shared" si="69"/>
        <v>1141.47</v>
      </c>
      <c r="P173" s="14">
        <f t="shared" si="69"/>
        <v>1126.75</v>
      </c>
      <c r="Q173" s="14">
        <f t="shared" si="69"/>
        <v>1103.07</v>
      </c>
      <c r="R173" s="14">
        <f t="shared" si="69"/>
        <v>1079.34</v>
      </c>
      <c r="S173" s="14">
        <f t="shared" si="69"/>
        <v>1053.06</v>
      </c>
      <c r="T173" s="14">
        <f t="shared" si="69"/>
        <v>1093.57</v>
      </c>
      <c r="U173" s="14">
        <f t="shared" si="69"/>
        <v>1213.66</v>
      </c>
      <c r="V173" s="14">
        <f t="shared" si="69"/>
        <v>1276.35</v>
      </c>
      <c r="W173" s="14">
        <f t="shared" si="69"/>
        <v>1250.79</v>
      </c>
      <c r="X173" s="14">
        <f t="shared" si="69"/>
        <v>1195.01</v>
      </c>
      <c r="Y173" s="14">
        <f t="shared" si="69"/>
        <v>1060.32</v>
      </c>
    </row>
    <row r="174" spans="1:25" ht="15.75">
      <c r="A174" s="9">
        <f>'март2014 ДЭ'!A174</f>
        <v>41707</v>
      </c>
      <c r="B174" s="14">
        <f aca="true" t="shared" si="70" ref="B174:Y174">B72</f>
        <v>1071.38</v>
      </c>
      <c r="C174" s="14">
        <f t="shared" si="70"/>
        <v>1023.44</v>
      </c>
      <c r="D174" s="14">
        <f t="shared" si="70"/>
        <v>964.58</v>
      </c>
      <c r="E174" s="14">
        <f t="shared" si="70"/>
        <v>951.12</v>
      </c>
      <c r="F174" s="14">
        <f t="shared" si="70"/>
        <v>895.59</v>
      </c>
      <c r="G174" s="14">
        <f t="shared" si="70"/>
        <v>886.77</v>
      </c>
      <c r="H174" s="14">
        <f t="shared" si="70"/>
        <v>962.45</v>
      </c>
      <c r="I174" s="14">
        <f t="shared" si="70"/>
        <v>993.86</v>
      </c>
      <c r="J174" s="14">
        <f t="shared" si="70"/>
        <v>1027.11</v>
      </c>
      <c r="K174" s="14">
        <f t="shared" si="70"/>
        <v>1084.08</v>
      </c>
      <c r="L174" s="14">
        <f t="shared" si="70"/>
        <v>1141.93</v>
      </c>
      <c r="M174" s="14">
        <f t="shared" si="70"/>
        <v>1153.57</v>
      </c>
      <c r="N174" s="14">
        <f t="shared" si="70"/>
        <v>1142.43</v>
      </c>
      <c r="O174" s="14">
        <f t="shared" si="70"/>
        <v>1122.04</v>
      </c>
      <c r="P174" s="14">
        <f t="shared" si="70"/>
        <v>1107.34</v>
      </c>
      <c r="Q174" s="14">
        <f t="shared" si="70"/>
        <v>1100.24</v>
      </c>
      <c r="R174" s="14">
        <f t="shared" si="70"/>
        <v>1089.69</v>
      </c>
      <c r="S174" s="14">
        <f t="shared" si="70"/>
        <v>1080.09</v>
      </c>
      <c r="T174" s="14">
        <f t="shared" si="70"/>
        <v>1111.3</v>
      </c>
      <c r="U174" s="14">
        <f t="shared" si="70"/>
        <v>1215.63</v>
      </c>
      <c r="V174" s="14">
        <f t="shared" si="70"/>
        <v>1287.97</v>
      </c>
      <c r="W174" s="14">
        <f t="shared" si="70"/>
        <v>1258.27</v>
      </c>
      <c r="X174" s="14">
        <f t="shared" si="70"/>
        <v>1186.73</v>
      </c>
      <c r="Y174" s="14">
        <f t="shared" si="70"/>
        <v>1076.88</v>
      </c>
    </row>
    <row r="175" spans="1:25" ht="15.75">
      <c r="A175" s="9">
        <f>'март2014 ДЭ'!A175</f>
        <v>41708</v>
      </c>
      <c r="B175" s="14">
        <f aca="true" t="shared" si="71" ref="B175:Y175">B73</f>
        <v>1084.73</v>
      </c>
      <c r="C175" s="14">
        <f t="shared" si="71"/>
        <v>974.65</v>
      </c>
      <c r="D175" s="14">
        <f t="shared" si="71"/>
        <v>899.12</v>
      </c>
      <c r="E175" s="14">
        <f t="shared" si="71"/>
        <v>877.35</v>
      </c>
      <c r="F175" s="14">
        <f t="shared" si="71"/>
        <v>874.9</v>
      </c>
      <c r="G175" s="14">
        <f t="shared" si="71"/>
        <v>877.91</v>
      </c>
      <c r="H175" s="14">
        <f t="shared" si="71"/>
        <v>948.02</v>
      </c>
      <c r="I175" s="14">
        <f t="shared" si="71"/>
        <v>1016.01</v>
      </c>
      <c r="J175" s="14">
        <f t="shared" si="71"/>
        <v>1077.31</v>
      </c>
      <c r="K175" s="14">
        <f t="shared" si="71"/>
        <v>1152.2</v>
      </c>
      <c r="L175" s="14">
        <f t="shared" si="71"/>
        <v>1183.77</v>
      </c>
      <c r="M175" s="14">
        <f t="shared" si="71"/>
        <v>1189.33</v>
      </c>
      <c r="N175" s="14">
        <f t="shared" si="71"/>
        <v>1174.23</v>
      </c>
      <c r="O175" s="14">
        <f t="shared" si="71"/>
        <v>1163.32</v>
      </c>
      <c r="P175" s="14">
        <f t="shared" si="71"/>
        <v>1161.51</v>
      </c>
      <c r="Q175" s="14">
        <f t="shared" si="71"/>
        <v>1153.96</v>
      </c>
      <c r="R175" s="14">
        <f t="shared" si="71"/>
        <v>1147.76</v>
      </c>
      <c r="S175" s="14">
        <f t="shared" si="71"/>
        <v>1120.96</v>
      </c>
      <c r="T175" s="14">
        <f t="shared" si="71"/>
        <v>1174</v>
      </c>
      <c r="U175" s="14">
        <f t="shared" si="71"/>
        <v>1291.38</v>
      </c>
      <c r="V175" s="14">
        <f t="shared" si="71"/>
        <v>1347.33</v>
      </c>
      <c r="W175" s="14">
        <f t="shared" si="71"/>
        <v>1299.24</v>
      </c>
      <c r="X175" s="14">
        <f t="shared" si="71"/>
        <v>1223.06</v>
      </c>
      <c r="Y175" s="14">
        <f t="shared" si="71"/>
        <v>1150.96</v>
      </c>
    </row>
    <row r="176" spans="1:25" ht="15.75">
      <c r="A176" s="9">
        <f>'март2014 ДЭ'!A176</f>
        <v>41709</v>
      </c>
      <c r="B176" s="14">
        <f aca="true" t="shared" si="72" ref="B176:Y176">B74</f>
        <v>1015.47</v>
      </c>
      <c r="C176" s="14">
        <f t="shared" si="72"/>
        <v>857.66</v>
      </c>
      <c r="D176" s="14">
        <f t="shared" si="72"/>
        <v>810.77</v>
      </c>
      <c r="E176" s="14">
        <f t="shared" si="72"/>
        <v>794.65</v>
      </c>
      <c r="F176" s="14">
        <f t="shared" si="72"/>
        <v>797.68</v>
      </c>
      <c r="G176" s="14">
        <f t="shared" si="72"/>
        <v>844.78</v>
      </c>
      <c r="H176" s="14">
        <f t="shared" si="72"/>
        <v>1059.85</v>
      </c>
      <c r="I176" s="14">
        <f t="shared" si="72"/>
        <v>1193.09</v>
      </c>
      <c r="J176" s="14">
        <f t="shared" si="72"/>
        <v>1294.29</v>
      </c>
      <c r="K176" s="14">
        <f t="shared" si="72"/>
        <v>1458.91</v>
      </c>
      <c r="L176" s="14">
        <f t="shared" si="72"/>
        <v>1434.19</v>
      </c>
      <c r="M176" s="14">
        <f t="shared" si="72"/>
        <v>1449.96</v>
      </c>
      <c r="N176" s="14">
        <f t="shared" si="72"/>
        <v>1337.3</v>
      </c>
      <c r="O176" s="14">
        <f t="shared" si="72"/>
        <v>1351.89</v>
      </c>
      <c r="P176" s="14">
        <f t="shared" si="72"/>
        <v>1345.91</v>
      </c>
      <c r="Q176" s="14">
        <f t="shared" si="72"/>
        <v>1302.61</v>
      </c>
      <c r="R176" s="14">
        <f t="shared" si="72"/>
        <v>1259.93</v>
      </c>
      <c r="S176" s="14">
        <f t="shared" si="72"/>
        <v>1227.83</v>
      </c>
      <c r="T176" s="14">
        <f t="shared" si="72"/>
        <v>1240.73</v>
      </c>
      <c r="U176" s="14">
        <f t="shared" si="72"/>
        <v>1357.96</v>
      </c>
      <c r="V176" s="14">
        <f t="shared" si="72"/>
        <v>1367.16</v>
      </c>
      <c r="W176" s="14">
        <f t="shared" si="72"/>
        <v>1378.02</v>
      </c>
      <c r="X176" s="14">
        <f t="shared" si="72"/>
        <v>1226.7</v>
      </c>
      <c r="Y176" s="14">
        <f t="shared" si="72"/>
        <v>1155.05</v>
      </c>
    </row>
    <row r="177" spans="1:25" ht="15.75">
      <c r="A177" s="9">
        <f>'март2014 ДЭ'!A177</f>
        <v>41710</v>
      </c>
      <c r="B177" s="14">
        <f aca="true" t="shared" si="73" ref="B177:Y177">B75</f>
        <v>1002.22</v>
      </c>
      <c r="C177" s="14">
        <f t="shared" si="73"/>
        <v>870.03</v>
      </c>
      <c r="D177" s="14">
        <f t="shared" si="73"/>
        <v>841.76</v>
      </c>
      <c r="E177" s="14">
        <f t="shared" si="73"/>
        <v>842.59</v>
      </c>
      <c r="F177" s="14">
        <f t="shared" si="73"/>
        <v>850.85</v>
      </c>
      <c r="G177" s="14">
        <f t="shared" si="73"/>
        <v>922.15</v>
      </c>
      <c r="H177" s="14">
        <f t="shared" si="73"/>
        <v>1070.22</v>
      </c>
      <c r="I177" s="14">
        <f t="shared" si="73"/>
        <v>1208.96</v>
      </c>
      <c r="J177" s="14">
        <f t="shared" si="73"/>
        <v>1289.36</v>
      </c>
      <c r="K177" s="14">
        <f t="shared" si="73"/>
        <v>1435.7</v>
      </c>
      <c r="L177" s="14">
        <f t="shared" si="73"/>
        <v>1460.07</v>
      </c>
      <c r="M177" s="14">
        <f t="shared" si="73"/>
        <v>1451.54</v>
      </c>
      <c r="N177" s="14">
        <f t="shared" si="73"/>
        <v>1336.67</v>
      </c>
      <c r="O177" s="14">
        <f t="shared" si="73"/>
        <v>1337.88</v>
      </c>
      <c r="P177" s="14">
        <f t="shared" si="73"/>
        <v>1325.28</v>
      </c>
      <c r="Q177" s="14">
        <f t="shared" si="73"/>
        <v>1261.12</v>
      </c>
      <c r="R177" s="14">
        <f t="shared" si="73"/>
        <v>1251.22</v>
      </c>
      <c r="S177" s="14">
        <f t="shared" si="73"/>
        <v>1238.97</v>
      </c>
      <c r="T177" s="14">
        <f t="shared" si="73"/>
        <v>1248.55</v>
      </c>
      <c r="U177" s="14">
        <f t="shared" si="73"/>
        <v>1334.45</v>
      </c>
      <c r="V177" s="14">
        <f t="shared" si="73"/>
        <v>1407.77</v>
      </c>
      <c r="W177" s="14">
        <f t="shared" si="73"/>
        <v>1354.61</v>
      </c>
      <c r="X177" s="14">
        <f t="shared" si="73"/>
        <v>1245.14</v>
      </c>
      <c r="Y177" s="14">
        <f t="shared" si="73"/>
        <v>1163.89</v>
      </c>
    </row>
    <row r="178" spans="1:25" ht="15.75">
      <c r="A178" s="9">
        <f>'март2014 ДЭ'!A178</f>
        <v>41711</v>
      </c>
      <c r="B178" s="14">
        <f aca="true" t="shared" si="74" ref="B178:Y178">B76</f>
        <v>984.91</v>
      </c>
      <c r="C178" s="14">
        <f t="shared" si="74"/>
        <v>852.95</v>
      </c>
      <c r="D178" s="14">
        <f t="shared" si="74"/>
        <v>840.38</v>
      </c>
      <c r="E178" s="14">
        <f t="shared" si="74"/>
        <v>839.46</v>
      </c>
      <c r="F178" s="14">
        <f t="shared" si="74"/>
        <v>845.27</v>
      </c>
      <c r="G178" s="14">
        <f t="shared" si="74"/>
        <v>922.89</v>
      </c>
      <c r="H178" s="14">
        <f t="shared" si="74"/>
        <v>1040.29</v>
      </c>
      <c r="I178" s="14">
        <f t="shared" si="74"/>
        <v>1173.74</v>
      </c>
      <c r="J178" s="14">
        <f t="shared" si="74"/>
        <v>1251.93</v>
      </c>
      <c r="K178" s="14">
        <f t="shared" si="74"/>
        <v>1371.99</v>
      </c>
      <c r="L178" s="14">
        <f t="shared" si="74"/>
        <v>1371.11</v>
      </c>
      <c r="M178" s="14">
        <f t="shared" si="74"/>
        <v>1366.43</v>
      </c>
      <c r="N178" s="14">
        <f t="shared" si="74"/>
        <v>1309.1</v>
      </c>
      <c r="O178" s="14">
        <f t="shared" si="74"/>
        <v>1319.71</v>
      </c>
      <c r="P178" s="14">
        <f t="shared" si="74"/>
        <v>1316.94</v>
      </c>
      <c r="Q178" s="14">
        <f t="shared" si="74"/>
        <v>1289.87</v>
      </c>
      <c r="R178" s="14">
        <f t="shared" si="74"/>
        <v>1252.15</v>
      </c>
      <c r="S178" s="14">
        <f t="shared" si="74"/>
        <v>1227.76</v>
      </c>
      <c r="T178" s="14">
        <f t="shared" si="74"/>
        <v>1232.97</v>
      </c>
      <c r="U178" s="14">
        <f t="shared" si="74"/>
        <v>1278.9</v>
      </c>
      <c r="V178" s="14">
        <f t="shared" si="74"/>
        <v>1346.13</v>
      </c>
      <c r="W178" s="14">
        <f t="shared" si="74"/>
        <v>1364.53</v>
      </c>
      <c r="X178" s="14">
        <f t="shared" si="74"/>
        <v>1232.44</v>
      </c>
      <c r="Y178" s="14">
        <f t="shared" si="74"/>
        <v>1141.43</v>
      </c>
    </row>
    <row r="179" spans="1:25" ht="15.75">
      <c r="A179" s="9">
        <f>'март2014 ДЭ'!A179</f>
        <v>41712</v>
      </c>
      <c r="B179" s="14">
        <f aca="true" t="shared" si="75" ref="B179:Y179">B77</f>
        <v>977.17</v>
      </c>
      <c r="C179" s="14">
        <f t="shared" si="75"/>
        <v>902.71</v>
      </c>
      <c r="D179" s="14">
        <f t="shared" si="75"/>
        <v>876.14</v>
      </c>
      <c r="E179" s="14">
        <f t="shared" si="75"/>
        <v>861.7</v>
      </c>
      <c r="F179" s="14">
        <f t="shared" si="75"/>
        <v>875.16</v>
      </c>
      <c r="G179" s="14">
        <f t="shared" si="75"/>
        <v>914.45</v>
      </c>
      <c r="H179" s="14">
        <f t="shared" si="75"/>
        <v>1021.54</v>
      </c>
      <c r="I179" s="14">
        <f t="shared" si="75"/>
        <v>1183.29</v>
      </c>
      <c r="J179" s="14">
        <f t="shared" si="75"/>
        <v>1276.66</v>
      </c>
      <c r="K179" s="14">
        <f t="shared" si="75"/>
        <v>1395.13</v>
      </c>
      <c r="L179" s="14">
        <f t="shared" si="75"/>
        <v>1382.18</v>
      </c>
      <c r="M179" s="14">
        <f t="shared" si="75"/>
        <v>1348.99</v>
      </c>
      <c r="N179" s="14">
        <f t="shared" si="75"/>
        <v>1339.76</v>
      </c>
      <c r="O179" s="14">
        <f t="shared" si="75"/>
        <v>1294.4</v>
      </c>
      <c r="P179" s="14">
        <f t="shared" si="75"/>
        <v>1283.8</v>
      </c>
      <c r="Q179" s="14">
        <f t="shared" si="75"/>
        <v>1255.62</v>
      </c>
      <c r="R179" s="14">
        <f t="shared" si="75"/>
        <v>1237.6</v>
      </c>
      <c r="S179" s="14">
        <f t="shared" si="75"/>
        <v>1218.73</v>
      </c>
      <c r="T179" s="14">
        <f t="shared" si="75"/>
        <v>1222.97</v>
      </c>
      <c r="U179" s="14">
        <f t="shared" si="75"/>
        <v>1259.35</v>
      </c>
      <c r="V179" s="14">
        <f t="shared" si="75"/>
        <v>1319.14</v>
      </c>
      <c r="W179" s="14">
        <f t="shared" si="75"/>
        <v>1357.25</v>
      </c>
      <c r="X179" s="14">
        <f t="shared" si="75"/>
        <v>1225.64</v>
      </c>
      <c r="Y179" s="14">
        <f t="shared" si="75"/>
        <v>1101.64</v>
      </c>
    </row>
    <row r="180" spans="1:25" ht="15.75">
      <c r="A180" s="9">
        <f>'март2014 ДЭ'!A180</f>
        <v>41713</v>
      </c>
      <c r="B180" s="14">
        <f aca="true" t="shared" si="76" ref="B180:Y180">B78</f>
        <v>1093.29</v>
      </c>
      <c r="C180" s="14">
        <f t="shared" si="76"/>
        <v>1025.07</v>
      </c>
      <c r="D180" s="14">
        <f t="shared" si="76"/>
        <v>937.35</v>
      </c>
      <c r="E180" s="14">
        <f t="shared" si="76"/>
        <v>924.19</v>
      </c>
      <c r="F180" s="14">
        <f t="shared" si="76"/>
        <v>923.44</v>
      </c>
      <c r="G180" s="14">
        <f t="shared" si="76"/>
        <v>942.02</v>
      </c>
      <c r="H180" s="14">
        <f t="shared" si="76"/>
        <v>974.56</v>
      </c>
      <c r="I180" s="14">
        <f t="shared" si="76"/>
        <v>1034.29</v>
      </c>
      <c r="J180" s="14">
        <f t="shared" si="76"/>
        <v>1082.67</v>
      </c>
      <c r="K180" s="14">
        <f t="shared" si="76"/>
        <v>1180.66</v>
      </c>
      <c r="L180" s="14">
        <f t="shared" si="76"/>
        <v>1220.26</v>
      </c>
      <c r="M180" s="14">
        <f t="shared" si="76"/>
        <v>1216.45</v>
      </c>
      <c r="N180" s="14">
        <f t="shared" si="76"/>
        <v>1184.72</v>
      </c>
      <c r="O180" s="14">
        <f t="shared" si="76"/>
        <v>1169.63</v>
      </c>
      <c r="P180" s="14">
        <f t="shared" si="76"/>
        <v>1134.27</v>
      </c>
      <c r="Q180" s="14">
        <f t="shared" si="76"/>
        <v>1118.77</v>
      </c>
      <c r="R180" s="14">
        <f t="shared" si="76"/>
        <v>1111.28</v>
      </c>
      <c r="S180" s="14">
        <f t="shared" si="76"/>
        <v>1105.6</v>
      </c>
      <c r="T180" s="14">
        <f t="shared" si="76"/>
        <v>1121.18</v>
      </c>
      <c r="U180" s="14">
        <f t="shared" si="76"/>
        <v>1207.63</v>
      </c>
      <c r="V180" s="14">
        <f t="shared" si="76"/>
        <v>1296.17</v>
      </c>
      <c r="W180" s="14">
        <f t="shared" si="76"/>
        <v>1263.6</v>
      </c>
      <c r="X180" s="14">
        <f t="shared" si="76"/>
        <v>1198.09</v>
      </c>
      <c r="Y180" s="14">
        <f t="shared" si="76"/>
        <v>1123.71</v>
      </c>
    </row>
    <row r="181" spans="1:25" ht="15.75">
      <c r="A181" s="9">
        <f>'март2014 ДЭ'!A181</f>
        <v>41714</v>
      </c>
      <c r="B181" s="14">
        <f aca="true" t="shared" si="77" ref="B181:Y181">B79</f>
        <v>1075.08</v>
      </c>
      <c r="C181" s="14">
        <f t="shared" si="77"/>
        <v>966.28</v>
      </c>
      <c r="D181" s="14">
        <f t="shared" si="77"/>
        <v>881.97</v>
      </c>
      <c r="E181" s="14">
        <f t="shared" si="77"/>
        <v>873.95</v>
      </c>
      <c r="F181" s="14">
        <f t="shared" si="77"/>
        <v>873.46</v>
      </c>
      <c r="G181" s="14">
        <f t="shared" si="77"/>
        <v>882.6</v>
      </c>
      <c r="H181" s="14">
        <f t="shared" si="77"/>
        <v>906.95</v>
      </c>
      <c r="I181" s="14">
        <f t="shared" si="77"/>
        <v>892.2</v>
      </c>
      <c r="J181" s="14">
        <f t="shared" si="77"/>
        <v>1015.25</v>
      </c>
      <c r="K181" s="14">
        <f t="shared" si="77"/>
        <v>1081.59</v>
      </c>
      <c r="L181" s="14">
        <f t="shared" si="77"/>
        <v>1123.62</v>
      </c>
      <c r="M181" s="14">
        <f t="shared" si="77"/>
        <v>1133.48</v>
      </c>
      <c r="N181" s="14">
        <f t="shared" si="77"/>
        <v>1120.78</v>
      </c>
      <c r="O181" s="14">
        <f t="shared" si="77"/>
        <v>1111.9</v>
      </c>
      <c r="P181" s="14">
        <f t="shared" si="77"/>
        <v>1104.86</v>
      </c>
      <c r="Q181" s="14">
        <f t="shared" si="77"/>
        <v>1100.04</v>
      </c>
      <c r="R181" s="14">
        <f t="shared" si="77"/>
        <v>1101.56</v>
      </c>
      <c r="S181" s="14">
        <f t="shared" si="77"/>
        <v>1093.66</v>
      </c>
      <c r="T181" s="14">
        <f t="shared" si="77"/>
        <v>1111.29</v>
      </c>
      <c r="U181" s="14">
        <f t="shared" si="77"/>
        <v>1221.23</v>
      </c>
      <c r="V181" s="14">
        <f t="shared" si="77"/>
        <v>1306.52</v>
      </c>
      <c r="W181" s="14">
        <f t="shared" si="77"/>
        <v>1264.84</v>
      </c>
      <c r="X181" s="14">
        <f t="shared" si="77"/>
        <v>1204.8</v>
      </c>
      <c r="Y181" s="14">
        <f t="shared" si="77"/>
        <v>1130.16</v>
      </c>
    </row>
    <row r="182" spans="1:25" ht="15.75">
      <c r="A182" s="9">
        <f>'март2014 ДЭ'!A182</f>
        <v>41715</v>
      </c>
      <c r="B182" s="14">
        <f aca="true" t="shared" si="78" ref="B182:Y182">B80</f>
        <v>1058</v>
      </c>
      <c r="C182" s="14">
        <f t="shared" si="78"/>
        <v>881.92</v>
      </c>
      <c r="D182" s="14">
        <f t="shared" si="78"/>
        <v>851.79</v>
      </c>
      <c r="E182" s="14">
        <f t="shared" si="78"/>
        <v>835.36</v>
      </c>
      <c r="F182" s="14">
        <f t="shared" si="78"/>
        <v>835.75</v>
      </c>
      <c r="G182" s="14">
        <f t="shared" si="78"/>
        <v>850.52</v>
      </c>
      <c r="H182" s="14">
        <f t="shared" si="78"/>
        <v>1056.69</v>
      </c>
      <c r="I182" s="14">
        <f t="shared" si="78"/>
        <v>1199.95</v>
      </c>
      <c r="J182" s="14">
        <f t="shared" si="78"/>
        <v>1303.11</v>
      </c>
      <c r="K182" s="14">
        <f t="shared" si="78"/>
        <v>1438.57</v>
      </c>
      <c r="L182" s="14">
        <f t="shared" si="78"/>
        <v>1434.66</v>
      </c>
      <c r="M182" s="14">
        <f t="shared" si="78"/>
        <v>1401.74</v>
      </c>
      <c r="N182" s="14">
        <f t="shared" si="78"/>
        <v>1353.72</v>
      </c>
      <c r="O182" s="14">
        <f t="shared" si="78"/>
        <v>1366</v>
      </c>
      <c r="P182" s="14">
        <f t="shared" si="78"/>
        <v>1366.99</v>
      </c>
      <c r="Q182" s="14">
        <f t="shared" si="78"/>
        <v>1326.58</v>
      </c>
      <c r="R182" s="14">
        <f t="shared" si="78"/>
        <v>1263.41</v>
      </c>
      <c r="S182" s="14">
        <f t="shared" si="78"/>
        <v>1235.6</v>
      </c>
      <c r="T182" s="14">
        <f t="shared" si="78"/>
        <v>1251.51</v>
      </c>
      <c r="U182" s="14">
        <f t="shared" si="78"/>
        <v>1317.66</v>
      </c>
      <c r="V182" s="14">
        <f t="shared" si="78"/>
        <v>1372.87</v>
      </c>
      <c r="W182" s="14">
        <f t="shared" si="78"/>
        <v>1390.47</v>
      </c>
      <c r="X182" s="14">
        <f t="shared" si="78"/>
        <v>1242.36</v>
      </c>
      <c r="Y182" s="14">
        <f t="shared" si="78"/>
        <v>1169.93</v>
      </c>
    </row>
    <row r="183" spans="1:25" ht="15.75">
      <c r="A183" s="9">
        <f>'март2014 ДЭ'!A183</f>
        <v>41716</v>
      </c>
      <c r="B183" s="14">
        <f aca="true" t="shared" si="79" ref="B183:Y183">B81</f>
        <v>1042.47</v>
      </c>
      <c r="C183" s="14">
        <f t="shared" si="79"/>
        <v>886.7</v>
      </c>
      <c r="D183" s="14">
        <f t="shared" si="79"/>
        <v>825.73</v>
      </c>
      <c r="E183" s="14">
        <f t="shared" si="79"/>
        <v>812.63</v>
      </c>
      <c r="F183" s="14">
        <f t="shared" si="79"/>
        <v>826.19</v>
      </c>
      <c r="G183" s="14">
        <f t="shared" si="79"/>
        <v>960.42</v>
      </c>
      <c r="H183" s="14">
        <f t="shared" si="79"/>
        <v>1112.77</v>
      </c>
      <c r="I183" s="14">
        <f t="shared" si="79"/>
        <v>1215.24</v>
      </c>
      <c r="J183" s="14">
        <f t="shared" si="79"/>
        <v>1289.32</v>
      </c>
      <c r="K183" s="14">
        <f t="shared" si="79"/>
        <v>1379.26</v>
      </c>
      <c r="L183" s="14">
        <f t="shared" si="79"/>
        <v>1377.06</v>
      </c>
      <c r="M183" s="14">
        <f t="shared" si="79"/>
        <v>1366.68</v>
      </c>
      <c r="N183" s="14">
        <f t="shared" si="79"/>
        <v>1327.39</v>
      </c>
      <c r="O183" s="14">
        <f t="shared" si="79"/>
        <v>1313.81</v>
      </c>
      <c r="P183" s="14">
        <f t="shared" si="79"/>
        <v>1305.54</v>
      </c>
      <c r="Q183" s="14">
        <f t="shared" si="79"/>
        <v>1277.22</v>
      </c>
      <c r="R183" s="14">
        <f t="shared" si="79"/>
        <v>1250.41</v>
      </c>
      <c r="S183" s="14">
        <f t="shared" si="79"/>
        <v>1237.9</v>
      </c>
      <c r="T183" s="14">
        <f t="shared" si="79"/>
        <v>1229.4</v>
      </c>
      <c r="U183" s="14">
        <f t="shared" si="79"/>
        <v>1262.04</v>
      </c>
      <c r="V183" s="14">
        <f t="shared" si="79"/>
        <v>1325.15</v>
      </c>
      <c r="W183" s="14">
        <f t="shared" si="79"/>
        <v>1351.18</v>
      </c>
      <c r="X183" s="14">
        <f t="shared" si="79"/>
        <v>1239.73</v>
      </c>
      <c r="Y183" s="14">
        <f t="shared" si="79"/>
        <v>1156.72</v>
      </c>
    </row>
    <row r="184" spans="1:25" ht="15.75">
      <c r="A184" s="9">
        <f>'март2014 ДЭ'!A184</f>
        <v>41717</v>
      </c>
      <c r="B184" s="14">
        <f aca="true" t="shared" si="80" ref="B184:Y184">B82</f>
        <v>982</v>
      </c>
      <c r="C184" s="14">
        <f t="shared" si="80"/>
        <v>829.76</v>
      </c>
      <c r="D184" s="14">
        <f t="shared" si="80"/>
        <v>797.86</v>
      </c>
      <c r="E184" s="14">
        <f t="shared" si="80"/>
        <v>781.38</v>
      </c>
      <c r="F184" s="14">
        <f t="shared" si="80"/>
        <v>791.88</v>
      </c>
      <c r="G184" s="14">
        <f t="shared" si="80"/>
        <v>891.96</v>
      </c>
      <c r="H184" s="14">
        <f t="shared" si="80"/>
        <v>1039.97</v>
      </c>
      <c r="I184" s="14">
        <f t="shared" si="80"/>
        <v>1176.39</v>
      </c>
      <c r="J184" s="14">
        <f t="shared" si="80"/>
        <v>1284.78</v>
      </c>
      <c r="K184" s="14">
        <f t="shared" si="80"/>
        <v>1372</v>
      </c>
      <c r="L184" s="14">
        <f t="shared" si="80"/>
        <v>1385</v>
      </c>
      <c r="M184" s="14">
        <f t="shared" si="80"/>
        <v>1368.19</v>
      </c>
      <c r="N184" s="14">
        <f t="shared" si="80"/>
        <v>1356.23</v>
      </c>
      <c r="O184" s="14">
        <f t="shared" si="80"/>
        <v>1358.91</v>
      </c>
      <c r="P184" s="14">
        <f t="shared" si="80"/>
        <v>1362.01</v>
      </c>
      <c r="Q184" s="14">
        <f t="shared" si="80"/>
        <v>1346.96</v>
      </c>
      <c r="R184" s="14">
        <f t="shared" si="80"/>
        <v>1294.17</v>
      </c>
      <c r="S184" s="14">
        <f t="shared" si="80"/>
        <v>1261.63</v>
      </c>
      <c r="T184" s="14">
        <f t="shared" si="80"/>
        <v>1268.87</v>
      </c>
      <c r="U184" s="14">
        <f t="shared" si="80"/>
        <v>1332.61</v>
      </c>
      <c r="V184" s="14">
        <f t="shared" si="80"/>
        <v>1365.02</v>
      </c>
      <c r="W184" s="14">
        <f t="shared" si="80"/>
        <v>1378.07</v>
      </c>
      <c r="X184" s="14">
        <f t="shared" si="80"/>
        <v>1246.08</v>
      </c>
      <c r="Y184" s="14">
        <f t="shared" si="80"/>
        <v>1142.61</v>
      </c>
    </row>
    <row r="185" spans="1:25" ht="15.75">
      <c r="A185" s="9">
        <f>'март2014 ДЭ'!A185</f>
        <v>41718</v>
      </c>
      <c r="B185" s="14">
        <f aca="true" t="shared" si="81" ref="B185:Y185">B83</f>
        <v>903.87</v>
      </c>
      <c r="C185" s="14">
        <f t="shared" si="81"/>
        <v>815.52</v>
      </c>
      <c r="D185" s="14">
        <f t="shared" si="81"/>
        <v>790.26</v>
      </c>
      <c r="E185" s="14">
        <f t="shared" si="81"/>
        <v>772.38</v>
      </c>
      <c r="F185" s="14">
        <f t="shared" si="81"/>
        <v>788.1</v>
      </c>
      <c r="G185" s="14">
        <f t="shared" si="81"/>
        <v>837.34</v>
      </c>
      <c r="H185" s="14">
        <f t="shared" si="81"/>
        <v>904.78</v>
      </c>
      <c r="I185" s="14">
        <f t="shared" si="81"/>
        <v>1153.32</v>
      </c>
      <c r="J185" s="14">
        <f t="shared" si="81"/>
        <v>1260.08</v>
      </c>
      <c r="K185" s="14">
        <f t="shared" si="81"/>
        <v>1370.18</v>
      </c>
      <c r="L185" s="14">
        <f t="shared" si="81"/>
        <v>1382.38</v>
      </c>
      <c r="M185" s="14">
        <f t="shared" si="81"/>
        <v>1379.1</v>
      </c>
      <c r="N185" s="14">
        <f t="shared" si="81"/>
        <v>1359.18</v>
      </c>
      <c r="O185" s="14">
        <f t="shared" si="81"/>
        <v>1358.96</v>
      </c>
      <c r="P185" s="14">
        <f t="shared" si="81"/>
        <v>1366.76</v>
      </c>
      <c r="Q185" s="14">
        <f t="shared" si="81"/>
        <v>1345.55</v>
      </c>
      <c r="R185" s="14">
        <f t="shared" si="81"/>
        <v>1286.36</v>
      </c>
      <c r="S185" s="14">
        <f t="shared" si="81"/>
        <v>1252.45</v>
      </c>
      <c r="T185" s="14">
        <f t="shared" si="81"/>
        <v>1249.36</v>
      </c>
      <c r="U185" s="14">
        <f t="shared" si="81"/>
        <v>1332.52</v>
      </c>
      <c r="V185" s="14">
        <f t="shared" si="81"/>
        <v>1379.27</v>
      </c>
      <c r="W185" s="14">
        <f t="shared" si="81"/>
        <v>1378.28</v>
      </c>
      <c r="X185" s="14">
        <f t="shared" si="81"/>
        <v>1240.58</v>
      </c>
      <c r="Y185" s="14">
        <f t="shared" si="81"/>
        <v>1159.4</v>
      </c>
    </row>
    <row r="186" spans="1:25" ht="15.75">
      <c r="A186" s="9">
        <f>'март2014 ДЭ'!A186</f>
        <v>41719</v>
      </c>
      <c r="B186" s="14">
        <f aca="true" t="shared" si="82" ref="B186:Y186">B84</f>
        <v>970.79</v>
      </c>
      <c r="C186" s="14">
        <f t="shared" si="82"/>
        <v>831.7</v>
      </c>
      <c r="D186" s="14">
        <f t="shared" si="82"/>
        <v>718.19</v>
      </c>
      <c r="E186" s="14">
        <f t="shared" si="82"/>
        <v>790.97</v>
      </c>
      <c r="F186" s="14">
        <f t="shared" si="82"/>
        <v>829.47</v>
      </c>
      <c r="G186" s="14">
        <f t="shared" si="82"/>
        <v>887.32</v>
      </c>
      <c r="H186" s="14">
        <f t="shared" si="82"/>
        <v>1049.09</v>
      </c>
      <c r="I186" s="14">
        <f t="shared" si="82"/>
        <v>1161.77</v>
      </c>
      <c r="J186" s="14">
        <f t="shared" si="82"/>
        <v>1241.02</v>
      </c>
      <c r="K186" s="14">
        <f t="shared" si="82"/>
        <v>1395.13</v>
      </c>
      <c r="L186" s="14">
        <f t="shared" si="82"/>
        <v>1395.62</v>
      </c>
      <c r="M186" s="14">
        <f t="shared" si="82"/>
        <v>1390.97</v>
      </c>
      <c r="N186" s="14">
        <f t="shared" si="82"/>
        <v>1355.96</v>
      </c>
      <c r="O186" s="14">
        <f t="shared" si="82"/>
        <v>1354.26</v>
      </c>
      <c r="P186" s="14">
        <f t="shared" si="82"/>
        <v>1342.8</v>
      </c>
      <c r="Q186" s="14">
        <f t="shared" si="82"/>
        <v>1271.42</v>
      </c>
      <c r="R186" s="14">
        <f t="shared" si="82"/>
        <v>1231.74</v>
      </c>
      <c r="S186" s="14">
        <f t="shared" si="82"/>
        <v>1222.28</v>
      </c>
      <c r="T186" s="14">
        <f t="shared" si="82"/>
        <v>1208.71</v>
      </c>
      <c r="U186" s="14">
        <f t="shared" si="82"/>
        <v>1239.73</v>
      </c>
      <c r="V186" s="14">
        <f t="shared" si="82"/>
        <v>1317.09</v>
      </c>
      <c r="W186" s="14">
        <f t="shared" si="82"/>
        <v>1385.87</v>
      </c>
      <c r="X186" s="14">
        <f t="shared" si="82"/>
        <v>1226.22</v>
      </c>
      <c r="Y186" s="14">
        <f t="shared" si="82"/>
        <v>1116.83</v>
      </c>
    </row>
    <row r="187" spans="1:25" ht="15.75">
      <c r="A187" s="9">
        <f>'март2014 ДЭ'!A187</f>
        <v>41720</v>
      </c>
      <c r="B187" s="14">
        <f aca="true" t="shared" si="83" ref="B187:Y187">B85</f>
        <v>1104.87</v>
      </c>
      <c r="C187" s="14">
        <f t="shared" si="83"/>
        <v>1060.34</v>
      </c>
      <c r="D187" s="14">
        <f t="shared" si="83"/>
        <v>1006.52</v>
      </c>
      <c r="E187" s="14">
        <f t="shared" si="83"/>
        <v>944.24</v>
      </c>
      <c r="F187" s="14">
        <f t="shared" si="83"/>
        <v>925.07</v>
      </c>
      <c r="G187" s="14">
        <f t="shared" si="83"/>
        <v>925.58</v>
      </c>
      <c r="H187" s="14">
        <f t="shared" si="83"/>
        <v>899.2</v>
      </c>
      <c r="I187" s="14">
        <f t="shared" si="83"/>
        <v>944.14</v>
      </c>
      <c r="J187" s="14">
        <f t="shared" si="83"/>
        <v>1080.97</v>
      </c>
      <c r="K187" s="14">
        <f t="shared" si="83"/>
        <v>1157.95</v>
      </c>
      <c r="L187" s="14">
        <f t="shared" si="83"/>
        <v>1244.69</v>
      </c>
      <c r="M187" s="14">
        <f t="shared" si="83"/>
        <v>1238.13</v>
      </c>
      <c r="N187" s="14">
        <f t="shared" si="83"/>
        <v>1175.05</v>
      </c>
      <c r="O187" s="14">
        <f t="shared" si="83"/>
        <v>1154.37</v>
      </c>
      <c r="P187" s="14">
        <f t="shared" si="83"/>
        <v>1152.39</v>
      </c>
      <c r="Q187" s="14">
        <f t="shared" si="83"/>
        <v>1144.49</v>
      </c>
      <c r="R187" s="14">
        <f t="shared" si="83"/>
        <v>1139.83</v>
      </c>
      <c r="S187" s="14">
        <f t="shared" si="83"/>
        <v>1123.38</v>
      </c>
      <c r="T187" s="14">
        <f t="shared" si="83"/>
        <v>1123.77</v>
      </c>
      <c r="U187" s="14">
        <f t="shared" si="83"/>
        <v>1198.2</v>
      </c>
      <c r="V187" s="14">
        <f t="shared" si="83"/>
        <v>1356.78</v>
      </c>
      <c r="W187" s="14">
        <f t="shared" si="83"/>
        <v>1239.94</v>
      </c>
      <c r="X187" s="14">
        <f t="shared" si="83"/>
        <v>1165.22</v>
      </c>
      <c r="Y187" s="14">
        <f t="shared" si="83"/>
        <v>1073.63</v>
      </c>
    </row>
    <row r="188" spans="1:25" ht="15.75">
      <c r="A188" s="9">
        <f>'март2014 ДЭ'!A188</f>
        <v>41721</v>
      </c>
      <c r="B188" s="14">
        <f aca="true" t="shared" si="84" ref="B188:Y188">B86</f>
        <v>1048.93</v>
      </c>
      <c r="C188" s="14">
        <f t="shared" si="84"/>
        <v>931.25</v>
      </c>
      <c r="D188" s="14">
        <f t="shared" si="84"/>
        <v>859.85</v>
      </c>
      <c r="E188" s="14">
        <f t="shared" si="84"/>
        <v>849.06</v>
      </c>
      <c r="F188" s="14">
        <f t="shared" si="84"/>
        <v>850.29</v>
      </c>
      <c r="G188" s="14">
        <f t="shared" si="84"/>
        <v>850.41</v>
      </c>
      <c r="H188" s="14">
        <f t="shared" si="84"/>
        <v>939.07</v>
      </c>
      <c r="I188" s="14">
        <f t="shared" si="84"/>
        <v>901.29</v>
      </c>
      <c r="J188" s="14">
        <f t="shared" si="84"/>
        <v>899.25</v>
      </c>
      <c r="K188" s="14">
        <f t="shared" si="84"/>
        <v>1048.99</v>
      </c>
      <c r="L188" s="14">
        <f t="shared" si="84"/>
        <v>1070.04</v>
      </c>
      <c r="M188" s="14">
        <f t="shared" si="84"/>
        <v>1083.74</v>
      </c>
      <c r="N188" s="14">
        <f t="shared" si="84"/>
        <v>1077.26</v>
      </c>
      <c r="O188" s="14">
        <f t="shared" si="84"/>
        <v>1075.1</v>
      </c>
      <c r="P188" s="14">
        <f t="shared" si="84"/>
        <v>1078.95</v>
      </c>
      <c r="Q188" s="14">
        <f t="shared" si="84"/>
        <v>1072.49</v>
      </c>
      <c r="R188" s="14">
        <f t="shared" si="84"/>
        <v>1067.36</v>
      </c>
      <c r="S188" s="14">
        <f t="shared" si="84"/>
        <v>1062.01</v>
      </c>
      <c r="T188" s="14">
        <f t="shared" si="84"/>
        <v>1063.06</v>
      </c>
      <c r="U188" s="14">
        <f t="shared" si="84"/>
        <v>1169.87</v>
      </c>
      <c r="V188" s="14">
        <f t="shared" si="84"/>
        <v>1353.39</v>
      </c>
      <c r="W188" s="14">
        <f t="shared" si="84"/>
        <v>1240.86</v>
      </c>
      <c r="X188" s="14">
        <f t="shared" si="84"/>
        <v>1143.95</v>
      </c>
      <c r="Y188" s="14">
        <f t="shared" si="84"/>
        <v>1067.43</v>
      </c>
    </row>
    <row r="189" spans="1:25" ht="15.75">
      <c r="A189" s="9">
        <f>'март2014 ДЭ'!A189</f>
        <v>41722</v>
      </c>
      <c r="B189" s="14">
        <f aca="true" t="shared" si="85" ref="B189:Y189">B87</f>
        <v>1091.13</v>
      </c>
      <c r="C189" s="14">
        <f t="shared" si="85"/>
        <v>966.89</v>
      </c>
      <c r="D189" s="14">
        <f t="shared" si="85"/>
        <v>945.83</v>
      </c>
      <c r="E189" s="14">
        <f t="shared" si="85"/>
        <v>937.51</v>
      </c>
      <c r="F189" s="14">
        <f t="shared" si="85"/>
        <v>934.42</v>
      </c>
      <c r="G189" s="14">
        <f t="shared" si="85"/>
        <v>953.55</v>
      </c>
      <c r="H189" s="14">
        <f t="shared" si="85"/>
        <v>1137.42</v>
      </c>
      <c r="I189" s="14">
        <f t="shared" si="85"/>
        <v>1202.35</v>
      </c>
      <c r="J189" s="14">
        <f t="shared" si="85"/>
        <v>1377.83</v>
      </c>
      <c r="K189" s="14">
        <f t="shared" si="85"/>
        <v>1728.12</v>
      </c>
      <c r="L189" s="14">
        <f t="shared" si="85"/>
        <v>1845.31</v>
      </c>
      <c r="M189" s="14">
        <f t="shared" si="85"/>
        <v>1765.2</v>
      </c>
      <c r="N189" s="14">
        <f t="shared" si="85"/>
        <v>1532.98</v>
      </c>
      <c r="O189" s="14">
        <f t="shared" si="85"/>
        <v>1643.71</v>
      </c>
      <c r="P189" s="14">
        <f t="shared" si="85"/>
        <v>1528.71</v>
      </c>
      <c r="Q189" s="14">
        <f t="shared" si="85"/>
        <v>1403.82</v>
      </c>
      <c r="R189" s="14">
        <f t="shared" si="85"/>
        <v>1361.94</v>
      </c>
      <c r="S189" s="14">
        <f t="shared" si="85"/>
        <v>1305.24</v>
      </c>
      <c r="T189" s="14">
        <f t="shared" si="85"/>
        <v>1297.51</v>
      </c>
      <c r="U189" s="14">
        <f t="shared" si="85"/>
        <v>1359.06</v>
      </c>
      <c r="V189" s="14">
        <f t="shared" si="85"/>
        <v>1712.09</v>
      </c>
      <c r="W189" s="14">
        <f t="shared" si="85"/>
        <v>1780.61</v>
      </c>
      <c r="X189" s="14">
        <f t="shared" si="85"/>
        <v>1318.52</v>
      </c>
      <c r="Y189" s="14">
        <f t="shared" si="85"/>
        <v>1152.25</v>
      </c>
    </row>
    <row r="190" spans="1:25" ht="15.75">
      <c r="A190" s="9">
        <f>'март2014 ДЭ'!A190</f>
        <v>41723</v>
      </c>
      <c r="B190" s="14">
        <f aca="true" t="shared" si="86" ref="B190:Y190">B88</f>
        <v>978.51</v>
      </c>
      <c r="C190" s="14">
        <f t="shared" si="86"/>
        <v>938.67</v>
      </c>
      <c r="D190" s="14">
        <f t="shared" si="86"/>
        <v>909.78</v>
      </c>
      <c r="E190" s="14">
        <f t="shared" si="86"/>
        <v>908.68</v>
      </c>
      <c r="F190" s="14">
        <f t="shared" si="86"/>
        <v>929.11</v>
      </c>
      <c r="G190" s="14">
        <f t="shared" si="86"/>
        <v>941.22</v>
      </c>
      <c r="H190" s="14">
        <f t="shared" si="86"/>
        <v>904.56</v>
      </c>
      <c r="I190" s="14">
        <f t="shared" si="86"/>
        <v>1006.53</v>
      </c>
      <c r="J190" s="14">
        <f t="shared" si="86"/>
        <v>1169.48</v>
      </c>
      <c r="K190" s="14">
        <f t="shared" si="86"/>
        <v>1334.94</v>
      </c>
      <c r="L190" s="14">
        <f t="shared" si="86"/>
        <v>1359.64</v>
      </c>
      <c r="M190" s="14">
        <f t="shared" si="86"/>
        <v>1352.41</v>
      </c>
      <c r="N190" s="14">
        <f t="shared" si="86"/>
        <v>1291.26</v>
      </c>
      <c r="O190" s="14">
        <f t="shared" si="86"/>
        <v>1293.03</v>
      </c>
      <c r="P190" s="14">
        <f t="shared" si="86"/>
        <v>1287.64</v>
      </c>
      <c r="Q190" s="14">
        <f t="shared" si="86"/>
        <v>1189.47</v>
      </c>
      <c r="R190" s="14">
        <f t="shared" si="86"/>
        <v>1167.05</v>
      </c>
      <c r="S190" s="14">
        <f t="shared" si="86"/>
        <v>1150.76</v>
      </c>
      <c r="T190" s="14">
        <f t="shared" si="86"/>
        <v>1147.67</v>
      </c>
      <c r="U190" s="14">
        <f t="shared" si="86"/>
        <v>1160.37</v>
      </c>
      <c r="V190" s="14">
        <f t="shared" si="86"/>
        <v>1354.36</v>
      </c>
      <c r="W190" s="14">
        <f t="shared" si="86"/>
        <v>1368.93</v>
      </c>
      <c r="X190" s="14">
        <f t="shared" si="86"/>
        <v>1176.13</v>
      </c>
      <c r="Y190" s="14">
        <f t="shared" si="86"/>
        <v>1105.79</v>
      </c>
    </row>
    <row r="191" spans="1:25" ht="15.75">
      <c r="A191" s="9">
        <f>'март2014 ДЭ'!A191</f>
        <v>41724</v>
      </c>
      <c r="B191" s="14">
        <f aca="true" t="shared" si="87" ref="B191:Y191">B89</f>
        <v>928.02</v>
      </c>
      <c r="C191" s="14">
        <f t="shared" si="87"/>
        <v>864.37</v>
      </c>
      <c r="D191" s="14">
        <f t="shared" si="87"/>
        <v>767.31</v>
      </c>
      <c r="E191" s="14">
        <f t="shared" si="87"/>
        <v>763.93</v>
      </c>
      <c r="F191" s="14">
        <f t="shared" si="87"/>
        <v>787.21</v>
      </c>
      <c r="G191" s="14">
        <f t="shared" si="87"/>
        <v>828.39</v>
      </c>
      <c r="H191" s="14">
        <f t="shared" si="87"/>
        <v>827.7</v>
      </c>
      <c r="I191" s="14">
        <f t="shared" si="87"/>
        <v>1022.61</v>
      </c>
      <c r="J191" s="14">
        <f t="shared" si="87"/>
        <v>1209.68</v>
      </c>
      <c r="K191" s="14">
        <f t="shared" si="87"/>
        <v>1378.8</v>
      </c>
      <c r="L191" s="14">
        <f t="shared" si="87"/>
        <v>1377.67</v>
      </c>
      <c r="M191" s="14">
        <f t="shared" si="87"/>
        <v>1371.39</v>
      </c>
      <c r="N191" s="14">
        <f t="shared" si="87"/>
        <v>1327.99</v>
      </c>
      <c r="O191" s="14">
        <f t="shared" si="87"/>
        <v>1333.63</v>
      </c>
      <c r="P191" s="14">
        <f t="shared" si="87"/>
        <v>1289.02</v>
      </c>
      <c r="Q191" s="14">
        <f t="shared" si="87"/>
        <v>1204.19</v>
      </c>
      <c r="R191" s="14">
        <f t="shared" si="87"/>
        <v>1157.98</v>
      </c>
      <c r="S191" s="14">
        <f t="shared" si="87"/>
        <v>1117.98</v>
      </c>
      <c r="T191" s="14">
        <f t="shared" si="87"/>
        <v>1096.18</v>
      </c>
      <c r="U191" s="14">
        <f t="shared" si="87"/>
        <v>1152.86</v>
      </c>
      <c r="V191" s="14">
        <f t="shared" si="87"/>
        <v>1285.79</v>
      </c>
      <c r="W191" s="14">
        <f t="shared" si="87"/>
        <v>1369.15</v>
      </c>
      <c r="X191" s="14">
        <f t="shared" si="87"/>
        <v>1143.98</v>
      </c>
      <c r="Y191" s="14">
        <f t="shared" si="87"/>
        <v>1042</v>
      </c>
    </row>
    <row r="192" spans="1:25" ht="15.75">
      <c r="A192" s="9">
        <f>'март2014 ДЭ'!A192</f>
        <v>41725</v>
      </c>
      <c r="B192" s="14">
        <f aca="true" t="shared" si="88" ref="B192:Y192">B90</f>
        <v>940.99</v>
      </c>
      <c r="C192" s="14">
        <f t="shared" si="88"/>
        <v>903.04</v>
      </c>
      <c r="D192" s="14">
        <f t="shared" si="88"/>
        <v>855.84</v>
      </c>
      <c r="E192" s="14">
        <f t="shared" si="88"/>
        <v>846.75</v>
      </c>
      <c r="F192" s="14">
        <f t="shared" si="88"/>
        <v>884.88</v>
      </c>
      <c r="G192" s="14">
        <f t="shared" si="88"/>
        <v>908.09</v>
      </c>
      <c r="H192" s="14">
        <f t="shared" si="88"/>
        <v>934.78</v>
      </c>
      <c r="I192" s="14">
        <f t="shared" si="88"/>
        <v>1006.59</v>
      </c>
      <c r="J192" s="14">
        <f t="shared" si="88"/>
        <v>1206.34</v>
      </c>
      <c r="K192" s="14">
        <f t="shared" si="88"/>
        <v>1383.32</v>
      </c>
      <c r="L192" s="14">
        <f t="shared" si="88"/>
        <v>1383.32</v>
      </c>
      <c r="M192" s="14">
        <f t="shared" si="88"/>
        <v>1331.87</v>
      </c>
      <c r="N192" s="14">
        <f t="shared" si="88"/>
        <v>1206.08</v>
      </c>
      <c r="O192" s="14">
        <f t="shared" si="88"/>
        <v>1203.02</v>
      </c>
      <c r="P192" s="14">
        <f t="shared" si="88"/>
        <v>1219.34</v>
      </c>
      <c r="Q192" s="14">
        <f t="shared" si="88"/>
        <v>1183.75</v>
      </c>
      <c r="R192" s="14">
        <f t="shared" si="88"/>
        <v>1126.85</v>
      </c>
      <c r="S192" s="14">
        <f t="shared" si="88"/>
        <v>1095.25</v>
      </c>
      <c r="T192" s="14">
        <f t="shared" si="88"/>
        <v>1054.43</v>
      </c>
      <c r="U192" s="14">
        <f t="shared" si="88"/>
        <v>1160.88</v>
      </c>
      <c r="V192" s="14">
        <f t="shared" si="88"/>
        <v>1307.43</v>
      </c>
      <c r="W192" s="14">
        <f t="shared" si="88"/>
        <v>1345.19</v>
      </c>
      <c r="X192" s="14">
        <f t="shared" si="88"/>
        <v>1137.75</v>
      </c>
      <c r="Y192" s="14">
        <f t="shared" si="88"/>
        <v>1020.28</v>
      </c>
    </row>
    <row r="193" spans="1:25" ht="15.75">
      <c r="A193" s="9">
        <f>'март2014 ДЭ'!A193</f>
        <v>41726</v>
      </c>
      <c r="B193" s="14">
        <f aca="true" t="shared" si="89" ref="B193:Y193">B91</f>
        <v>899.19</v>
      </c>
      <c r="C193" s="14">
        <f t="shared" si="89"/>
        <v>843.13</v>
      </c>
      <c r="D193" s="14">
        <f t="shared" si="89"/>
        <v>795.22</v>
      </c>
      <c r="E193" s="14">
        <f t="shared" si="89"/>
        <v>791.66</v>
      </c>
      <c r="F193" s="14">
        <f t="shared" si="89"/>
        <v>802.37</v>
      </c>
      <c r="G193" s="14">
        <f t="shared" si="89"/>
        <v>871.32</v>
      </c>
      <c r="H193" s="14">
        <f t="shared" si="89"/>
        <v>894.34</v>
      </c>
      <c r="I193" s="14">
        <f t="shared" si="89"/>
        <v>947.86</v>
      </c>
      <c r="J193" s="14">
        <f t="shared" si="89"/>
        <v>1068.32</v>
      </c>
      <c r="K193" s="14">
        <f t="shared" si="89"/>
        <v>1208.08</v>
      </c>
      <c r="L193" s="14">
        <f t="shared" si="89"/>
        <v>1228.62</v>
      </c>
      <c r="M193" s="14">
        <f t="shared" si="89"/>
        <v>1207.29</v>
      </c>
      <c r="N193" s="14">
        <f t="shared" si="89"/>
        <v>1174.88</v>
      </c>
      <c r="O193" s="14">
        <f t="shared" si="89"/>
        <v>1168.57</v>
      </c>
      <c r="P193" s="14">
        <f t="shared" si="89"/>
        <v>1141.6</v>
      </c>
      <c r="Q193" s="14">
        <f t="shared" si="89"/>
        <v>1076.9</v>
      </c>
      <c r="R193" s="14">
        <f t="shared" si="89"/>
        <v>1055.98</v>
      </c>
      <c r="S193" s="14">
        <f t="shared" si="89"/>
        <v>1021.56</v>
      </c>
      <c r="T193" s="14">
        <f t="shared" si="89"/>
        <v>1025.5</v>
      </c>
      <c r="U193" s="14">
        <f t="shared" si="89"/>
        <v>1045.61</v>
      </c>
      <c r="V193" s="14">
        <f t="shared" si="89"/>
        <v>1183.78</v>
      </c>
      <c r="W193" s="14">
        <f t="shared" si="89"/>
        <v>1260</v>
      </c>
      <c r="X193" s="14">
        <f t="shared" si="89"/>
        <v>1095.39</v>
      </c>
      <c r="Y193" s="14">
        <f t="shared" si="89"/>
        <v>934.54</v>
      </c>
    </row>
    <row r="194" spans="1:25" ht="15.75">
      <c r="A194" s="9">
        <f>'март2014 ДЭ'!A194</f>
        <v>41727</v>
      </c>
      <c r="B194" s="14">
        <f aca="true" t="shared" si="90" ref="B194:Y194">B92</f>
        <v>938.17</v>
      </c>
      <c r="C194" s="14">
        <f t="shared" si="90"/>
        <v>901.93</v>
      </c>
      <c r="D194" s="14">
        <f t="shared" si="90"/>
        <v>778.67</v>
      </c>
      <c r="E194" s="14">
        <f t="shared" si="90"/>
        <v>752.83</v>
      </c>
      <c r="F194" s="14">
        <f t="shared" si="90"/>
        <v>745.95</v>
      </c>
      <c r="G194" s="14">
        <f t="shared" si="90"/>
        <v>788.04</v>
      </c>
      <c r="H194" s="14">
        <f t="shared" si="90"/>
        <v>902.27</v>
      </c>
      <c r="I194" s="14">
        <f t="shared" si="90"/>
        <v>234.51</v>
      </c>
      <c r="J194" s="14">
        <f t="shared" si="90"/>
        <v>815.75</v>
      </c>
      <c r="K194" s="14">
        <f t="shared" si="90"/>
        <v>1003.5</v>
      </c>
      <c r="L194" s="14">
        <f t="shared" si="90"/>
        <v>1082.41</v>
      </c>
      <c r="M194" s="14">
        <f t="shared" si="90"/>
        <v>1102.09</v>
      </c>
      <c r="N194" s="14">
        <f t="shared" si="90"/>
        <v>1044.62</v>
      </c>
      <c r="O194" s="14">
        <f t="shared" si="90"/>
        <v>1020.38</v>
      </c>
      <c r="P194" s="14">
        <f t="shared" si="90"/>
        <v>1015.28</v>
      </c>
      <c r="Q194" s="14">
        <f t="shared" si="90"/>
        <v>997.42</v>
      </c>
      <c r="R194" s="14">
        <f t="shared" si="90"/>
        <v>993.76</v>
      </c>
      <c r="S194" s="14">
        <f t="shared" si="90"/>
        <v>986.1</v>
      </c>
      <c r="T194" s="14">
        <f t="shared" si="90"/>
        <v>992.02</v>
      </c>
      <c r="U194" s="14">
        <f t="shared" si="90"/>
        <v>1023.35</v>
      </c>
      <c r="V194" s="14">
        <f t="shared" si="90"/>
        <v>1139.25</v>
      </c>
      <c r="W194" s="14">
        <f t="shared" si="90"/>
        <v>1135.99</v>
      </c>
      <c r="X194" s="14">
        <f t="shared" si="90"/>
        <v>1063.94</v>
      </c>
      <c r="Y194" s="14">
        <f t="shared" si="90"/>
        <v>931.04</v>
      </c>
    </row>
    <row r="195" spans="1:25" ht="15.75">
      <c r="A195" s="9">
        <f>'март2014 ДЭ'!A195</f>
        <v>41728</v>
      </c>
      <c r="B195" s="14">
        <f aca="true" t="shared" si="91" ref="B195:Y195">B93</f>
        <v>946.63</v>
      </c>
      <c r="C195" s="14">
        <f t="shared" si="91"/>
        <v>895.08</v>
      </c>
      <c r="D195" s="14">
        <f t="shared" si="91"/>
        <v>846.06</v>
      </c>
      <c r="E195" s="14">
        <f t="shared" si="91"/>
        <v>832.35</v>
      </c>
      <c r="F195" s="14">
        <f t="shared" si="91"/>
        <v>832.42</v>
      </c>
      <c r="G195" s="14">
        <f t="shared" si="91"/>
        <v>832.64</v>
      </c>
      <c r="H195" s="14">
        <f t="shared" si="91"/>
        <v>823.61</v>
      </c>
      <c r="I195" s="14">
        <f t="shared" si="91"/>
        <v>762.62</v>
      </c>
      <c r="J195" s="14">
        <f t="shared" si="91"/>
        <v>818.11</v>
      </c>
      <c r="K195" s="14">
        <f t="shared" si="91"/>
        <v>864.48</v>
      </c>
      <c r="L195" s="14">
        <f t="shared" si="91"/>
        <v>1023.8</v>
      </c>
      <c r="M195" s="14">
        <f t="shared" si="91"/>
        <v>1032.55</v>
      </c>
      <c r="N195" s="14">
        <f t="shared" si="91"/>
        <v>1035.7</v>
      </c>
      <c r="O195" s="14">
        <f t="shared" si="91"/>
        <v>1019.52</v>
      </c>
      <c r="P195" s="14">
        <f t="shared" si="91"/>
        <v>1018.86</v>
      </c>
      <c r="Q195" s="14">
        <f t="shared" si="91"/>
        <v>992.77</v>
      </c>
      <c r="R195" s="14">
        <f t="shared" si="91"/>
        <v>979.41</v>
      </c>
      <c r="S195" s="14">
        <f t="shared" si="91"/>
        <v>968.72</v>
      </c>
      <c r="T195" s="14">
        <f t="shared" si="91"/>
        <v>984.31</v>
      </c>
      <c r="U195" s="14">
        <f t="shared" si="91"/>
        <v>1060.71</v>
      </c>
      <c r="V195" s="14">
        <f t="shared" si="91"/>
        <v>1186.95</v>
      </c>
      <c r="W195" s="14">
        <f t="shared" si="91"/>
        <v>1179.51</v>
      </c>
      <c r="X195" s="14">
        <f t="shared" si="91"/>
        <v>1122.61</v>
      </c>
      <c r="Y195" s="14">
        <f t="shared" si="91"/>
        <v>1000.26</v>
      </c>
    </row>
    <row r="196" spans="1:25" ht="15.75">
      <c r="A196" s="9">
        <f>'март2014 ДЭ'!A196</f>
        <v>41729</v>
      </c>
      <c r="B196" s="14">
        <f aca="true" t="shared" si="92" ref="B196:Y196">B94</f>
        <v>938.2</v>
      </c>
      <c r="C196" s="14">
        <f t="shared" si="92"/>
        <v>903.79</v>
      </c>
      <c r="D196" s="14">
        <f t="shared" si="92"/>
        <v>829.72</v>
      </c>
      <c r="E196" s="14">
        <f t="shared" si="92"/>
        <v>793.8</v>
      </c>
      <c r="F196" s="14">
        <f t="shared" si="92"/>
        <v>819.46</v>
      </c>
      <c r="G196" s="14">
        <f t="shared" si="92"/>
        <v>879.23</v>
      </c>
      <c r="H196" s="14">
        <f t="shared" si="92"/>
        <v>927.48</v>
      </c>
      <c r="I196" s="14">
        <f t="shared" si="92"/>
        <v>975.93</v>
      </c>
      <c r="J196" s="14">
        <f t="shared" si="92"/>
        <v>1151.25</v>
      </c>
      <c r="K196" s="14">
        <f t="shared" si="92"/>
        <v>1383.1</v>
      </c>
      <c r="L196" s="14">
        <f t="shared" si="92"/>
        <v>1390.11</v>
      </c>
      <c r="M196" s="14">
        <f t="shared" si="92"/>
        <v>1397.73</v>
      </c>
      <c r="N196" s="14">
        <f t="shared" si="92"/>
        <v>1366.43</v>
      </c>
      <c r="O196" s="14">
        <f t="shared" si="92"/>
        <v>1352.47</v>
      </c>
      <c r="P196" s="14">
        <f t="shared" si="92"/>
        <v>1312.34</v>
      </c>
      <c r="Q196" s="14">
        <f t="shared" si="92"/>
        <v>1230.69</v>
      </c>
      <c r="R196" s="14">
        <f t="shared" si="92"/>
        <v>1216.1</v>
      </c>
      <c r="S196" s="14">
        <f t="shared" si="92"/>
        <v>1177.71</v>
      </c>
      <c r="T196" s="14">
        <f t="shared" si="92"/>
        <v>1175.3</v>
      </c>
      <c r="U196" s="14">
        <f t="shared" si="92"/>
        <v>1201.19</v>
      </c>
      <c r="V196" s="14">
        <f t="shared" si="92"/>
        <v>1328</v>
      </c>
      <c r="W196" s="14">
        <f t="shared" si="92"/>
        <v>1372.85</v>
      </c>
      <c r="X196" s="14">
        <f t="shared" si="92"/>
        <v>1160.86</v>
      </c>
      <c r="Y196" s="14">
        <f t="shared" si="92"/>
        <v>1003.56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26">
        <f>'март2014 ДЭ'!F198</f>
        <v>395113.4</v>
      </c>
      <c r="G198" s="126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9.7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'март2014 ДЭ'!A206</f>
        <v>41699</v>
      </c>
      <c r="B206" s="14">
        <f>B64</f>
        <v>1091.2</v>
      </c>
      <c r="C206" s="14">
        <f aca="true" t="shared" si="93" ref="C206:Y206">C64</f>
        <v>1043.26</v>
      </c>
      <c r="D206" s="14">
        <f t="shared" si="93"/>
        <v>1002.91</v>
      </c>
      <c r="E206" s="14">
        <f t="shared" si="93"/>
        <v>955.13</v>
      </c>
      <c r="F206" s="14">
        <f t="shared" si="93"/>
        <v>973.7</v>
      </c>
      <c r="G206" s="14">
        <f t="shared" si="93"/>
        <v>980.77</v>
      </c>
      <c r="H206" s="14">
        <f t="shared" si="93"/>
        <v>991.79</v>
      </c>
      <c r="I206" s="14">
        <f t="shared" si="93"/>
        <v>1042.97</v>
      </c>
      <c r="J206" s="14">
        <f t="shared" si="93"/>
        <v>1136.8</v>
      </c>
      <c r="K206" s="14">
        <f t="shared" si="93"/>
        <v>1203.77</v>
      </c>
      <c r="L206" s="14">
        <f t="shared" si="93"/>
        <v>1239.56</v>
      </c>
      <c r="M206" s="14">
        <f t="shared" si="93"/>
        <v>1245.88</v>
      </c>
      <c r="N206" s="14">
        <f t="shared" si="93"/>
        <v>1213.43</v>
      </c>
      <c r="O206" s="14">
        <f t="shared" si="93"/>
        <v>1202.09</v>
      </c>
      <c r="P206" s="14">
        <f t="shared" si="93"/>
        <v>1173.52</v>
      </c>
      <c r="Q206" s="14">
        <f t="shared" si="93"/>
        <v>1168.22</v>
      </c>
      <c r="R206" s="14">
        <f t="shared" si="93"/>
        <v>1147.09</v>
      </c>
      <c r="S206" s="14">
        <f t="shared" si="93"/>
        <v>1141.36</v>
      </c>
      <c r="T206" s="14">
        <f t="shared" si="93"/>
        <v>1179.29</v>
      </c>
      <c r="U206" s="14">
        <f t="shared" si="93"/>
        <v>1263.96</v>
      </c>
      <c r="V206" s="14">
        <f t="shared" si="93"/>
        <v>1305.93</v>
      </c>
      <c r="W206" s="14">
        <f t="shared" si="93"/>
        <v>1261.94</v>
      </c>
      <c r="X206" s="14">
        <f t="shared" si="93"/>
        <v>1209.9</v>
      </c>
      <c r="Y206" s="14">
        <f t="shared" si="93"/>
        <v>1111.08</v>
      </c>
    </row>
    <row r="207" spans="1:25" ht="15.75">
      <c r="A207" s="9">
        <f>'март2014 ДЭ'!A207</f>
        <v>41700</v>
      </c>
      <c r="B207" s="14">
        <f aca="true" t="shared" si="94" ref="B207:Y207">B65</f>
        <v>1031.55</v>
      </c>
      <c r="C207" s="14">
        <f t="shared" si="94"/>
        <v>925.12</v>
      </c>
      <c r="D207" s="14">
        <f t="shared" si="94"/>
        <v>889.69</v>
      </c>
      <c r="E207" s="14">
        <f t="shared" si="94"/>
        <v>871.27</v>
      </c>
      <c r="F207" s="14">
        <f t="shared" si="94"/>
        <v>865.3</v>
      </c>
      <c r="G207" s="14">
        <f t="shared" si="94"/>
        <v>860.78</v>
      </c>
      <c r="H207" s="14">
        <f t="shared" si="94"/>
        <v>870.24</v>
      </c>
      <c r="I207" s="14">
        <f t="shared" si="94"/>
        <v>865.6</v>
      </c>
      <c r="J207" s="14">
        <f t="shared" si="94"/>
        <v>905.72</v>
      </c>
      <c r="K207" s="14">
        <f t="shared" si="94"/>
        <v>1044.9</v>
      </c>
      <c r="L207" s="14">
        <f t="shared" si="94"/>
        <v>1102.82</v>
      </c>
      <c r="M207" s="14">
        <f t="shared" si="94"/>
        <v>1129.47</v>
      </c>
      <c r="N207" s="14">
        <f t="shared" si="94"/>
        <v>1121.6</v>
      </c>
      <c r="O207" s="14">
        <f t="shared" si="94"/>
        <v>1106.53</v>
      </c>
      <c r="P207" s="14">
        <f t="shared" si="94"/>
        <v>1101.58</v>
      </c>
      <c r="Q207" s="14">
        <f t="shared" si="94"/>
        <v>1092.89</v>
      </c>
      <c r="R207" s="14">
        <f t="shared" si="94"/>
        <v>1089.14</v>
      </c>
      <c r="S207" s="14">
        <f t="shared" si="94"/>
        <v>1080.85</v>
      </c>
      <c r="T207" s="14">
        <f t="shared" si="94"/>
        <v>1122.09</v>
      </c>
      <c r="U207" s="14">
        <f t="shared" si="94"/>
        <v>1228.22</v>
      </c>
      <c r="V207" s="14">
        <f t="shared" si="94"/>
        <v>1247.45</v>
      </c>
      <c r="W207" s="14">
        <f t="shared" si="94"/>
        <v>1219.13</v>
      </c>
      <c r="X207" s="14">
        <f t="shared" si="94"/>
        <v>1160.94</v>
      </c>
      <c r="Y207" s="14">
        <f t="shared" si="94"/>
        <v>1059.99</v>
      </c>
    </row>
    <row r="208" spans="1:25" ht="15.75">
      <c r="A208" s="9">
        <f>'март2014 ДЭ'!A208</f>
        <v>41701</v>
      </c>
      <c r="B208" s="14">
        <f aca="true" t="shared" si="95" ref="B208:Y208">B66</f>
        <v>967.63</v>
      </c>
      <c r="C208" s="14">
        <f t="shared" si="95"/>
        <v>914.21</v>
      </c>
      <c r="D208" s="14">
        <f t="shared" si="95"/>
        <v>875.63</v>
      </c>
      <c r="E208" s="14">
        <f t="shared" si="95"/>
        <v>884.51</v>
      </c>
      <c r="F208" s="14">
        <f t="shared" si="95"/>
        <v>887.76</v>
      </c>
      <c r="G208" s="14">
        <f t="shared" si="95"/>
        <v>876.29</v>
      </c>
      <c r="H208" s="14">
        <f t="shared" si="95"/>
        <v>962.82</v>
      </c>
      <c r="I208" s="14">
        <f t="shared" si="95"/>
        <v>1161.72</v>
      </c>
      <c r="J208" s="14">
        <f t="shared" si="95"/>
        <v>1254.6</v>
      </c>
      <c r="K208" s="14">
        <f t="shared" si="95"/>
        <v>1352.29</v>
      </c>
      <c r="L208" s="14">
        <f t="shared" si="95"/>
        <v>1388.67</v>
      </c>
      <c r="M208" s="14">
        <f t="shared" si="95"/>
        <v>1379.71</v>
      </c>
      <c r="N208" s="14">
        <f t="shared" si="95"/>
        <v>1330.99</v>
      </c>
      <c r="O208" s="14">
        <f t="shared" si="95"/>
        <v>1329.39</v>
      </c>
      <c r="P208" s="14">
        <f t="shared" si="95"/>
        <v>1327.48</v>
      </c>
      <c r="Q208" s="14">
        <f t="shared" si="95"/>
        <v>1285.11</v>
      </c>
      <c r="R208" s="14">
        <f t="shared" si="95"/>
        <v>1241.35</v>
      </c>
      <c r="S208" s="14">
        <f t="shared" si="95"/>
        <v>1215.01</v>
      </c>
      <c r="T208" s="14">
        <f t="shared" si="95"/>
        <v>1214.49</v>
      </c>
      <c r="U208" s="14">
        <f t="shared" si="95"/>
        <v>1315.67</v>
      </c>
      <c r="V208" s="14">
        <f t="shared" si="95"/>
        <v>1386.34</v>
      </c>
      <c r="W208" s="14">
        <f t="shared" si="95"/>
        <v>1337.6</v>
      </c>
      <c r="X208" s="14">
        <f t="shared" si="95"/>
        <v>1196.38</v>
      </c>
      <c r="Y208" s="14">
        <f t="shared" si="95"/>
        <v>1051.2</v>
      </c>
    </row>
    <row r="209" spans="1:25" ht="15.75">
      <c r="A209" s="9">
        <f>'март2014 ДЭ'!A209</f>
        <v>41702</v>
      </c>
      <c r="B209" s="14">
        <f aca="true" t="shared" si="96" ref="B209:Y209">B67</f>
        <v>958.68</v>
      </c>
      <c r="C209" s="14">
        <f t="shared" si="96"/>
        <v>886.48</v>
      </c>
      <c r="D209" s="14">
        <f t="shared" si="96"/>
        <v>877.98</v>
      </c>
      <c r="E209" s="14">
        <f t="shared" si="96"/>
        <v>864.21</v>
      </c>
      <c r="F209" s="14">
        <f t="shared" si="96"/>
        <v>873.18</v>
      </c>
      <c r="G209" s="14">
        <f t="shared" si="96"/>
        <v>880.81</v>
      </c>
      <c r="H209" s="14">
        <f t="shared" si="96"/>
        <v>970.32</v>
      </c>
      <c r="I209" s="14">
        <f t="shared" si="96"/>
        <v>1156.46</v>
      </c>
      <c r="J209" s="14">
        <f t="shared" si="96"/>
        <v>1218.15</v>
      </c>
      <c r="K209" s="14">
        <f t="shared" si="96"/>
        <v>1329.76</v>
      </c>
      <c r="L209" s="14">
        <f t="shared" si="96"/>
        <v>1322.81</v>
      </c>
      <c r="M209" s="14">
        <f t="shared" si="96"/>
        <v>1313.36</v>
      </c>
      <c r="N209" s="14">
        <f t="shared" si="96"/>
        <v>1273.2</v>
      </c>
      <c r="O209" s="14">
        <f t="shared" si="96"/>
        <v>1273.5</v>
      </c>
      <c r="P209" s="14">
        <f t="shared" si="96"/>
        <v>1275.25</v>
      </c>
      <c r="Q209" s="14">
        <f t="shared" si="96"/>
        <v>1233.97</v>
      </c>
      <c r="R209" s="14">
        <f t="shared" si="96"/>
        <v>1205.81</v>
      </c>
      <c r="S209" s="14">
        <f t="shared" si="96"/>
        <v>1197.71</v>
      </c>
      <c r="T209" s="14">
        <f t="shared" si="96"/>
        <v>1195.56</v>
      </c>
      <c r="U209" s="14">
        <f t="shared" si="96"/>
        <v>1264.7</v>
      </c>
      <c r="V209" s="14">
        <f t="shared" si="96"/>
        <v>1336.47</v>
      </c>
      <c r="W209" s="14">
        <f t="shared" si="96"/>
        <v>1305.94</v>
      </c>
      <c r="X209" s="14">
        <f t="shared" si="96"/>
        <v>1180</v>
      </c>
      <c r="Y209" s="14">
        <f t="shared" si="96"/>
        <v>1062.95</v>
      </c>
    </row>
    <row r="210" spans="1:25" ht="15.75">
      <c r="A210" s="9">
        <f>'март2014 ДЭ'!A210</f>
        <v>41703</v>
      </c>
      <c r="B210" s="14">
        <f aca="true" t="shared" si="97" ref="B210:Y210">B68</f>
        <v>932.63</v>
      </c>
      <c r="C210" s="14">
        <f t="shared" si="97"/>
        <v>879.7</v>
      </c>
      <c r="D210" s="14">
        <f t="shared" si="97"/>
        <v>862.35</v>
      </c>
      <c r="E210" s="14">
        <f t="shared" si="97"/>
        <v>853.97</v>
      </c>
      <c r="F210" s="14">
        <f t="shared" si="97"/>
        <v>863.59</v>
      </c>
      <c r="G210" s="14">
        <f t="shared" si="97"/>
        <v>889.37</v>
      </c>
      <c r="H210" s="14">
        <f t="shared" si="97"/>
        <v>1004.34</v>
      </c>
      <c r="I210" s="14">
        <f t="shared" si="97"/>
        <v>1149.15</v>
      </c>
      <c r="J210" s="14">
        <f t="shared" si="97"/>
        <v>1230.83</v>
      </c>
      <c r="K210" s="14">
        <f t="shared" si="97"/>
        <v>1303.47</v>
      </c>
      <c r="L210" s="14">
        <f t="shared" si="97"/>
        <v>1319.64</v>
      </c>
      <c r="M210" s="14">
        <f t="shared" si="97"/>
        <v>1303.71</v>
      </c>
      <c r="N210" s="14">
        <f t="shared" si="97"/>
        <v>1277.96</v>
      </c>
      <c r="O210" s="14">
        <f t="shared" si="97"/>
        <v>1291.35</v>
      </c>
      <c r="P210" s="14">
        <f t="shared" si="97"/>
        <v>1284.59</v>
      </c>
      <c r="Q210" s="14">
        <f t="shared" si="97"/>
        <v>1251.88</v>
      </c>
      <c r="R210" s="14">
        <f t="shared" si="97"/>
        <v>1222.19</v>
      </c>
      <c r="S210" s="14">
        <f t="shared" si="97"/>
        <v>1201.64</v>
      </c>
      <c r="T210" s="14">
        <f t="shared" si="97"/>
        <v>1206.66</v>
      </c>
      <c r="U210" s="14">
        <f t="shared" si="97"/>
        <v>1301.09</v>
      </c>
      <c r="V210" s="14">
        <f t="shared" si="97"/>
        <v>1361.57</v>
      </c>
      <c r="W210" s="14">
        <f t="shared" si="97"/>
        <v>1302.57</v>
      </c>
      <c r="X210" s="14">
        <f t="shared" si="97"/>
        <v>1205.28</v>
      </c>
      <c r="Y210" s="14">
        <f t="shared" si="97"/>
        <v>1058.11</v>
      </c>
    </row>
    <row r="211" spans="1:25" ht="15.75">
      <c r="A211" s="9">
        <f>'март2014 ДЭ'!A211</f>
        <v>41704</v>
      </c>
      <c r="B211" s="14">
        <f aca="true" t="shared" si="98" ref="B211:Y211">B69</f>
        <v>888.68</v>
      </c>
      <c r="C211" s="14">
        <f t="shared" si="98"/>
        <v>844.05</v>
      </c>
      <c r="D211" s="14">
        <f t="shared" si="98"/>
        <v>816.81</v>
      </c>
      <c r="E211" s="14">
        <f t="shared" si="98"/>
        <v>804.04</v>
      </c>
      <c r="F211" s="14">
        <f t="shared" si="98"/>
        <v>829.59</v>
      </c>
      <c r="G211" s="14">
        <f t="shared" si="98"/>
        <v>876.27</v>
      </c>
      <c r="H211" s="14">
        <f t="shared" si="98"/>
        <v>958.25</v>
      </c>
      <c r="I211" s="14">
        <f t="shared" si="98"/>
        <v>1137.04</v>
      </c>
      <c r="J211" s="14">
        <f t="shared" si="98"/>
        <v>1229.53</v>
      </c>
      <c r="K211" s="14">
        <f t="shared" si="98"/>
        <v>1356.13</v>
      </c>
      <c r="L211" s="14">
        <f t="shared" si="98"/>
        <v>1370.87</v>
      </c>
      <c r="M211" s="14">
        <f t="shared" si="98"/>
        <v>1286.02</v>
      </c>
      <c r="N211" s="14">
        <f t="shared" si="98"/>
        <v>1256.05</v>
      </c>
      <c r="O211" s="14">
        <f t="shared" si="98"/>
        <v>1261.47</v>
      </c>
      <c r="P211" s="14">
        <f t="shared" si="98"/>
        <v>1269.67</v>
      </c>
      <c r="Q211" s="14">
        <f t="shared" si="98"/>
        <v>1244.85</v>
      </c>
      <c r="R211" s="14">
        <f t="shared" si="98"/>
        <v>1207.32</v>
      </c>
      <c r="S211" s="14">
        <f t="shared" si="98"/>
        <v>1200.69</v>
      </c>
      <c r="T211" s="14">
        <f t="shared" si="98"/>
        <v>1218.29</v>
      </c>
      <c r="U211" s="14">
        <f t="shared" si="98"/>
        <v>1320.73</v>
      </c>
      <c r="V211" s="14">
        <f t="shared" si="98"/>
        <v>1322.03</v>
      </c>
      <c r="W211" s="14">
        <f t="shared" si="98"/>
        <v>1288.56</v>
      </c>
      <c r="X211" s="14">
        <f t="shared" si="98"/>
        <v>1212.43</v>
      </c>
      <c r="Y211" s="14">
        <f t="shared" si="98"/>
        <v>1072.16</v>
      </c>
    </row>
    <row r="212" spans="1:25" ht="15.75">
      <c r="A212" s="9">
        <f>'март2014 ДЭ'!A212</f>
        <v>41705</v>
      </c>
      <c r="B212" s="14">
        <f aca="true" t="shared" si="99" ref="B212:Y212">B70</f>
        <v>965.87</v>
      </c>
      <c r="C212" s="14">
        <f t="shared" si="99"/>
        <v>926.1</v>
      </c>
      <c r="D212" s="14">
        <f t="shared" si="99"/>
        <v>895.83</v>
      </c>
      <c r="E212" s="14">
        <f t="shared" si="99"/>
        <v>888.93</v>
      </c>
      <c r="F212" s="14">
        <f t="shared" si="99"/>
        <v>902.1</v>
      </c>
      <c r="G212" s="14">
        <f t="shared" si="99"/>
        <v>947.21</v>
      </c>
      <c r="H212" s="14">
        <f t="shared" si="99"/>
        <v>1003.48</v>
      </c>
      <c r="I212" s="14">
        <f t="shared" si="99"/>
        <v>1130.56</v>
      </c>
      <c r="J212" s="14">
        <f t="shared" si="99"/>
        <v>1240.18</v>
      </c>
      <c r="K212" s="14">
        <f t="shared" si="99"/>
        <v>1387.44</v>
      </c>
      <c r="L212" s="14">
        <f t="shared" si="99"/>
        <v>1380.05</v>
      </c>
      <c r="M212" s="14">
        <f t="shared" si="99"/>
        <v>1343.75</v>
      </c>
      <c r="N212" s="14">
        <f t="shared" si="99"/>
        <v>1292.89</v>
      </c>
      <c r="O212" s="14">
        <f t="shared" si="99"/>
        <v>1283.33</v>
      </c>
      <c r="P212" s="14">
        <f t="shared" si="99"/>
        <v>1255.6</v>
      </c>
      <c r="Q212" s="14">
        <f t="shared" si="99"/>
        <v>1203.85</v>
      </c>
      <c r="R212" s="14">
        <f t="shared" si="99"/>
        <v>1189.3</v>
      </c>
      <c r="S212" s="14">
        <f t="shared" si="99"/>
        <v>1172.36</v>
      </c>
      <c r="T212" s="14">
        <f t="shared" si="99"/>
        <v>1177.56</v>
      </c>
      <c r="U212" s="14">
        <f t="shared" si="99"/>
        <v>1269.35</v>
      </c>
      <c r="V212" s="14">
        <f t="shared" si="99"/>
        <v>1376.14</v>
      </c>
      <c r="W212" s="14">
        <f t="shared" si="99"/>
        <v>1312.32</v>
      </c>
      <c r="X212" s="14">
        <f t="shared" si="99"/>
        <v>1194.43</v>
      </c>
      <c r="Y212" s="14">
        <f t="shared" si="99"/>
        <v>1077.14</v>
      </c>
    </row>
    <row r="213" spans="1:25" ht="15.75">
      <c r="A213" s="9">
        <f>'март2014 ДЭ'!A213</f>
        <v>41706</v>
      </c>
      <c r="B213" s="14">
        <f aca="true" t="shared" si="100" ref="B213:Y213">B71</f>
        <v>1056.57</v>
      </c>
      <c r="C213" s="14">
        <f t="shared" si="100"/>
        <v>1002.74</v>
      </c>
      <c r="D213" s="14">
        <f t="shared" si="100"/>
        <v>982.84</v>
      </c>
      <c r="E213" s="14">
        <f t="shared" si="100"/>
        <v>934.13</v>
      </c>
      <c r="F213" s="14">
        <f t="shared" si="100"/>
        <v>878.06</v>
      </c>
      <c r="G213" s="14">
        <f t="shared" si="100"/>
        <v>868.18</v>
      </c>
      <c r="H213" s="14">
        <f t="shared" si="100"/>
        <v>882.08</v>
      </c>
      <c r="I213" s="14">
        <f t="shared" si="100"/>
        <v>971.64</v>
      </c>
      <c r="J213" s="14">
        <f t="shared" si="100"/>
        <v>1002.52</v>
      </c>
      <c r="K213" s="14">
        <f t="shared" si="100"/>
        <v>1095.5</v>
      </c>
      <c r="L213" s="14">
        <f t="shared" si="100"/>
        <v>1158.04</v>
      </c>
      <c r="M213" s="14">
        <f t="shared" si="100"/>
        <v>1164.61</v>
      </c>
      <c r="N213" s="14">
        <f t="shared" si="100"/>
        <v>1153.97</v>
      </c>
      <c r="O213" s="14">
        <f t="shared" si="100"/>
        <v>1141.47</v>
      </c>
      <c r="P213" s="14">
        <f t="shared" si="100"/>
        <v>1126.75</v>
      </c>
      <c r="Q213" s="14">
        <f t="shared" si="100"/>
        <v>1103.07</v>
      </c>
      <c r="R213" s="14">
        <f t="shared" si="100"/>
        <v>1079.34</v>
      </c>
      <c r="S213" s="14">
        <f t="shared" si="100"/>
        <v>1053.06</v>
      </c>
      <c r="T213" s="14">
        <f t="shared" si="100"/>
        <v>1093.57</v>
      </c>
      <c r="U213" s="14">
        <f t="shared" si="100"/>
        <v>1213.66</v>
      </c>
      <c r="V213" s="14">
        <f t="shared" si="100"/>
        <v>1276.35</v>
      </c>
      <c r="W213" s="14">
        <f t="shared" si="100"/>
        <v>1250.79</v>
      </c>
      <c r="X213" s="14">
        <f t="shared" si="100"/>
        <v>1195.01</v>
      </c>
      <c r="Y213" s="14">
        <f t="shared" si="100"/>
        <v>1060.32</v>
      </c>
    </row>
    <row r="214" spans="1:25" ht="15.75">
      <c r="A214" s="9">
        <f>'март2014 ДЭ'!A214</f>
        <v>41707</v>
      </c>
      <c r="B214" s="14">
        <f aca="true" t="shared" si="101" ref="B214:Y214">B72</f>
        <v>1071.38</v>
      </c>
      <c r="C214" s="14">
        <f t="shared" si="101"/>
        <v>1023.44</v>
      </c>
      <c r="D214" s="14">
        <f t="shared" si="101"/>
        <v>964.58</v>
      </c>
      <c r="E214" s="14">
        <f t="shared" si="101"/>
        <v>951.12</v>
      </c>
      <c r="F214" s="14">
        <f t="shared" si="101"/>
        <v>895.59</v>
      </c>
      <c r="G214" s="14">
        <f t="shared" si="101"/>
        <v>886.77</v>
      </c>
      <c r="H214" s="14">
        <f t="shared" si="101"/>
        <v>962.45</v>
      </c>
      <c r="I214" s="14">
        <f t="shared" si="101"/>
        <v>993.86</v>
      </c>
      <c r="J214" s="14">
        <f t="shared" si="101"/>
        <v>1027.11</v>
      </c>
      <c r="K214" s="14">
        <f t="shared" si="101"/>
        <v>1084.08</v>
      </c>
      <c r="L214" s="14">
        <f t="shared" si="101"/>
        <v>1141.93</v>
      </c>
      <c r="M214" s="14">
        <f t="shared" si="101"/>
        <v>1153.57</v>
      </c>
      <c r="N214" s="14">
        <f t="shared" si="101"/>
        <v>1142.43</v>
      </c>
      <c r="O214" s="14">
        <f t="shared" si="101"/>
        <v>1122.04</v>
      </c>
      <c r="P214" s="14">
        <f t="shared" si="101"/>
        <v>1107.34</v>
      </c>
      <c r="Q214" s="14">
        <f t="shared" si="101"/>
        <v>1100.24</v>
      </c>
      <c r="R214" s="14">
        <f t="shared" si="101"/>
        <v>1089.69</v>
      </c>
      <c r="S214" s="14">
        <f t="shared" si="101"/>
        <v>1080.09</v>
      </c>
      <c r="T214" s="14">
        <f t="shared" si="101"/>
        <v>1111.3</v>
      </c>
      <c r="U214" s="14">
        <f t="shared" si="101"/>
        <v>1215.63</v>
      </c>
      <c r="V214" s="14">
        <f t="shared" si="101"/>
        <v>1287.97</v>
      </c>
      <c r="W214" s="14">
        <f t="shared" si="101"/>
        <v>1258.27</v>
      </c>
      <c r="X214" s="14">
        <f t="shared" si="101"/>
        <v>1186.73</v>
      </c>
      <c r="Y214" s="14">
        <f t="shared" si="101"/>
        <v>1076.88</v>
      </c>
    </row>
    <row r="215" spans="1:25" ht="15.75">
      <c r="A215" s="9">
        <f>'март2014 ДЭ'!A215</f>
        <v>41708</v>
      </c>
      <c r="B215" s="14">
        <f aca="true" t="shared" si="102" ref="B215:Y215">B73</f>
        <v>1084.73</v>
      </c>
      <c r="C215" s="14">
        <f t="shared" si="102"/>
        <v>974.65</v>
      </c>
      <c r="D215" s="14">
        <f t="shared" si="102"/>
        <v>899.12</v>
      </c>
      <c r="E215" s="14">
        <f t="shared" si="102"/>
        <v>877.35</v>
      </c>
      <c r="F215" s="14">
        <f t="shared" si="102"/>
        <v>874.9</v>
      </c>
      <c r="G215" s="14">
        <f t="shared" si="102"/>
        <v>877.91</v>
      </c>
      <c r="H215" s="14">
        <f t="shared" si="102"/>
        <v>948.02</v>
      </c>
      <c r="I215" s="14">
        <f t="shared" si="102"/>
        <v>1016.01</v>
      </c>
      <c r="J215" s="14">
        <f t="shared" si="102"/>
        <v>1077.31</v>
      </c>
      <c r="K215" s="14">
        <f t="shared" si="102"/>
        <v>1152.2</v>
      </c>
      <c r="L215" s="14">
        <f t="shared" si="102"/>
        <v>1183.77</v>
      </c>
      <c r="M215" s="14">
        <f t="shared" si="102"/>
        <v>1189.33</v>
      </c>
      <c r="N215" s="14">
        <f t="shared" si="102"/>
        <v>1174.23</v>
      </c>
      <c r="O215" s="14">
        <f t="shared" si="102"/>
        <v>1163.32</v>
      </c>
      <c r="P215" s="14">
        <f t="shared" si="102"/>
        <v>1161.51</v>
      </c>
      <c r="Q215" s="14">
        <f t="shared" si="102"/>
        <v>1153.96</v>
      </c>
      <c r="R215" s="14">
        <f t="shared" si="102"/>
        <v>1147.76</v>
      </c>
      <c r="S215" s="14">
        <f t="shared" si="102"/>
        <v>1120.96</v>
      </c>
      <c r="T215" s="14">
        <f t="shared" si="102"/>
        <v>1174</v>
      </c>
      <c r="U215" s="14">
        <f t="shared" si="102"/>
        <v>1291.38</v>
      </c>
      <c r="V215" s="14">
        <f t="shared" si="102"/>
        <v>1347.33</v>
      </c>
      <c r="W215" s="14">
        <f t="shared" si="102"/>
        <v>1299.24</v>
      </c>
      <c r="X215" s="14">
        <f t="shared" si="102"/>
        <v>1223.06</v>
      </c>
      <c r="Y215" s="14">
        <f t="shared" si="102"/>
        <v>1150.96</v>
      </c>
    </row>
    <row r="216" spans="1:25" ht="15.75">
      <c r="A216" s="9">
        <f>'март2014 ДЭ'!A216</f>
        <v>41709</v>
      </c>
      <c r="B216" s="14">
        <f aca="true" t="shared" si="103" ref="B216:Y216">B74</f>
        <v>1015.47</v>
      </c>
      <c r="C216" s="14">
        <f t="shared" si="103"/>
        <v>857.66</v>
      </c>
      <c r="D216" s="14">
        <f t="shared" si="103"/>
        <v>810.77</v>
      </c>
      <c r="E216" s="14">
        <f t="shared" si="103"/>
        <v>794.65</v>
      </c>
      <c r="F216" s="14">
        <f t="shared" si="103"/>
        <v>797.68</v>
      </c>
      <c r="G216" s="14">
        <f t="shared" si="103"/>
        <v>844.78</v>
      </c>
      <c r="H216" s="14">
        <f t="shared" si="103"/>
        <v>1059.85</v>
      </c>
      <c r="I216" s="14">
        <f t="shared" si="103"/>
        <v>1193.09</v>
      </c>
      <c r="J216" s="14">
        <f t="shared" si="103"/>
        <v>1294.29</v>
      </c>
      <c r="K216" s="14">
        <f t="shared" si="103"/>
        <v>1458.91</v>
      </c>
      <c r="L216" s="14">
        <f t="shared" si="103"/>
        <v>1434.19</v>
      </c>
      <c r="M216" s="14">
        <f t="shared" si="103"/>
        <v>1449.96</v>
      </c>
      <c r="N216" s="14">
        <f t="shared" si="103"/>
        <v>1337.3</v>
      </c>
      <c r="O216" s="14">
        <f t="shared" si="103"/>
        <v>1351.89</v>
      </c>
      <c r="P216" s="14">
        <f t="shared" si="103"/>
        <v>1345.91</v>
      </c>
      <c r="Q216" s="14">
        <f t="shared" si="103"/>
        <v>1302.61</v>
      </c>
      <c r="R216" s="14">
        <f t="shared" si="103"/>
        <v>1259.93</v>
      </c>
      <c r="S216" s="14">
        <f t="shared" si="103"/>
        <v>1227.83</v>
      </c>
      <c r="T216" s="14">
        <f t="shared" si="103"/>
        <v>1240.73</v>
      </c>
      <c r="U216" s="14">
        <f t="shared" si="103"/>
        <v>1357.96</v>
      </c>
      <c r="V216" s="14">
        <f t="shared" si="103"/>
        <v>1367.16</v>
      </c>
      <c r="W216" s="14">
        <f t="shared" si="103"/>
        <v>1378.02</v>
      </c>
      <c r="X216" s="14">
        <f t="shared" si="103"/>
        <v>1226.7</v>
      </c>
      <c r="Y216" s="14">
        <f t="shared" si="103"/>
        <v>1155.05</v>
      </c>
    </row>
    <row r="217" spans="1:25" ht="15.75">
      <c r="A217" s="9">
        <f>'март2014 ДЭ'!A217</f>
        <v>41710</v>
      </c>
      <c r="B217" s="14">
        <f aca="true" t="shared" si="104" ref="B217:Y217">B75</f>
        <v>1002.22</v>
      </c>
      <c r="C217" s="14">
        <f t="shared" si="104"/>
        <v>870.03</v>
      </c>
      <c r="D217" s="14">
        <f t="shared" si="104"/>
        <v>841.76</v>
      </c>
      <c r="E217" s="14">
        <f t="shared" si="104"/>
        <v>842.59</v>
      </c>
      <c r="F217" s="14">
        <f t="shared" si="104"/>
        <v>850.85</v>
      </c>
      <c r="G217" s="14">
        <f t="shared" si="104"/>
        <v>922.15</v>
      </c>
      <c r="H217" s="14">
        <f t="shared" si="104"/>
        <v>1070.22</v>
      </c>
      <c r="I217" s="14">
        <f t="shared" si="104"/>
        <v>1208.96</v>
      </c>
      <c r="J217" s="14">
        <f t="shared" si="104"/>
        <v>1289.36</v>
      </c>
      <c r="K217" s="14">
        <f t="shared" si="104"/>
        <v>1435.7</v>
      </c>
      <c r="L217" s="14">
        <f t="shared" si="104"/>
        <v>1460.07</v>
      </c>
      <c r="M217" s="14">
        <f t="shared" si="104"/>
        <v>1451.54</v>
      </c>
      <c r="N217" s="14">
        <f t="shared" si="104"/>
        <v>1336.67</v>
      </c>
      <c r="O217" s="14">
        <f t="shared" si="104"/>
        <v>1337.88</v>
      </c>
      <c r="P217" s="14">
        <f t="shared" si="104"/>
        <v>1325.28</v>
      </c>
      <c r="Q217" s="14">
        <f t="shared" si="104"/>
        <v>1261.12</v>
      </c>
      <c r="R217" s="14">
        <f t="shared" si="104"/>
        <v>1251.22</v>
      </c>
      <c r="S217" s="14">
        <f t="shared" si="104"/>
        <v>1238.97</v>
      </c>
      <c r="T217" s="14">
        <f t="shared" si="104"/>
        <v>1248.55</v>
      </c>
      <c r="U217" s="14">
        <f t="shared" si="104"/>
        <v>1334.45</v>
      </c>
      <c r="V217" s="14">
        <f t="shared" si="104"/>
        <v>1407.77</v>
      </c>
      <c r="W217" s="14">
        <f t="shared" si="104"/>
        <v>1354.61</v>
      </c>
      <c r="X217" s="14">
        <f t="shared" si="104"/>
        <v>1245.14</v>
      </c>
      <c r="Y217" s="14">
        <f t="shared" si="104"/>
        <v>1163.89</v>
      </c>
    </row>
    <row r="218" spans="1:25" ht="15.75">
      <c r="A218" s="9">
        <f>'март2014 ДЭ'!A218</f>
        <v>41711</v>
      </c>
      <c r="B218" s="14">
        <f aca="true" t="shared" si="105" ref="B218:Y218">B76</f>
        <v>984.91</v>
      </c>
      <c r="C218" s="14">
        <f t="shared" si="105"/>
        <v>852.95</v>
      </c>
      <c r="D218" s="14">
        <f t="shared" si="105"/>
        <v>840.38</v>
      </c>
      <c r="E218" s="14">
        <f t="shared" si="105"/>
        <v>839.46</v>
      </c>
      <c r="F218" s="14">
        <f t="shared" si="105"/>
        <v>845.27</v>
      </c>
      <c r="G218" s="14">
        <f t="shared" si="105"/>
        <v>922.89</v>
      </c>
      <c r="H218" s="14">
        <f t="shared" si="105"/>
        <v>1040.29</v>
      </c>
      <c r="I218" s="14">
        <f t="shared" si="105"/>
        <v>1173.74</v>
      </c>
      <c r="J218" s="14">
        <f t="shared" si="105"/>
        <v>1251.93</v>
      </c>
      <c r="K218" s="14">
        <f t="shared" si="105"/>
        <v>1371.99</v>
      </c>
      <c r="L218" s="14">
        <f t="shared" si="105"/>
        <v>1371.11</v>
      </c>
      <c r="M218" s="14">
        <f t="shared" si="105"/>
        <v>1366.43</v>
      </c>
      <c r="N218" s="14">
        <f t="shared" si="105"/>
        <v>1309.1</v>
      </c>
      <c r="O218" s="14">
        <f t="shared" si="105"/>
        <v>1319.71</v>
      </c>
      <c r="P218" s="14">
        <f t="shared" si="105"/>
        <v>1316.94</v>
      </c>
      <c r="Q218" s="14">
        <f t="shared" si="105"/>
        <v>1289.87</v>
      </c>
      <c r="R218" s="14">
        <f t="shared" si="105"/>
        <v>1252.15</v>
      </c>
      <c r="S218" s="14">
        <f t="shared" si="105"/>
        <v>1227.76</v>
      </c>
      <c r="T218" s="14">
        <f t="shared" si="105"/>
        <v>1232.97</v>
      </c>
      <c r="U218" s="14">
        <f t="shared" si="105"/>
        <v>1278.9</v>
      </c>
      <c r="V218" s="14">
        <f t="shared" si="105"/>
        <v>1346.13</v>
      </c>
      <c r="W218" s="14">
        <f t="shared" si="105"/>
        <v>1364.53</v>
      </c>
      <c r="X218" s="14">
        <f t="shared" si="105"/>
        <v>1232.44</v>
      </c>
      <c r="Y218" s="14">
        <f t="shared" si="105"/>
        <v>1141.43</v>
      </c>
    </row>
    <row r="219" spans="1:25" ht="15.75">
      <c r="A219" s="9">
        <f>'март2014 ДЭ'!A219</f>
        <v>41712</v>
      </c>
      <c r="B219" s="14">
        <f aca="true" t="shared" si="106" ref="B219:Y219">B77</f>
        <v>977.17</v>
      </c>
      <c r="C219" s="14">
        <f t="shared" si="106"/>
        <v>902.71</v>
      </c>
      <c r="D219" s="14">
        <f t="shared" si="106"/>
        <v>876.14</v>
      </c>
      <c r="E219" s="14">
        <f t="shared" si="106"/>
        <v>861.7</v>
      </c>
      <c r="F219" s="14">
        <f t="shared" si="106"/>
        <v>875.16</v>
      </c>
      <c r="G219" s="14">
        <f t="shared" si="106"/>
        <v>914.45</v>
      </c>
      <c r="H219" s="14">
        <f t="shared" si="106"/>
        <v>1021.54</v>
      </c>
      <c r="I219" s="14">
        <f t="shared" si="106"/>
        <v>1183.29</v>
      </c>
      <c r="J219" s="14">
        <f t="shared" si="106"/>
        <v>1276.66</v>
      </c>
      <c r="K219" s="14">
        <f t="shared" si="106"/>
        <v>1395.13</v>
      </c>
      <c r="L219" s="14">
        <f t="shared" si="106"/>
        <v>1382.18</v>
      </c>
      <c r="M219" s="14">
        <f t="shared" si="106"/>
        <v>1348.99</v>
      </c>
      <c r="N219" s="14">
        <f t="shared" si="106"/>
        <v>1339.76</v>
      </c>
      <c r="O219" s="14">
        <f t="shared" si="106"/>
        <v>1294.4</v>
      </c>
      <c r="P219" s="14">
        <f t="shared" si="106"/>
        <v>1283.8</v>
      </c>
      <c r="Q219" s="14">
        <f t="shared" si="106"/>
        <v>1255.62</v>
      </c>
      <c r="R219" s="14">
        <f t="shared" si="106"/>
        <v>1237.6</v>
      </c>
      <c r="S219" s="14">
        <f t="shared" si="106"/>
        <v>1218.73</v>
      </c>
      <c r="T219" s="14">
        <f t="shared" si="106"/>
        <v>1222.97</v>
      </c>
      <c r="U219" s="14">
        <f t="shared" si="106"/>
        <v>1259.35</v>
      </c>
      <c r="V219" s="14">
        <f t="shared" si="106"/>
        <v>1319.14</v>
      </c>
      <c r="W219" s="14">
        <f t="shared" si="106"/>
        <v>1357.25</v>
      </c>
      <c r="X219" s="14">
        <f t="shared" si="106"/>
        <v>1225.64</v>
      </c>
      <c r="Y219" s="14">
        <f t="shared" si="106"/>
        <v>1101.64</v>
      </c>
    </row>
    <row r="220" spans="1:25" ht="15.75">
      <c r="A220" s="9">
        <f>'март2014 ДЭ'!A220</f>
        <v>41713</v>
      </c>
      <c r="B220" s="14">
        <f aca="true" t="shared" si="107" ref="B220:Y220">B78</f>
        <v>1093.29</v>
      </c>
      <c r="C220" s="14">
        <f t="shared" si="107"/>
        <v>1025.07</v>
      </c>
      <c r="D220" s="14">
        <f t="shared" si="107"/>
        <v>937.35</v>
      </c>
      <c r="E220" s="14">
        <f t="shared" si="107"/>
        <v>924.19</v>
      </c>
      <c r="F220" s="14">
        <f t="shared" si="107"/>
        <v>923.44</v>
      </c>
      <c r="G220" s="14">
        <f t="shared" si="107"/>
        <v>942.02</v>
      </c>
      <c r="H220" s="14">
        <f t="shared" si="107"/>
        <v>974.56</v>
      </c>
      <c r="I220" s="14">
        <f t="shared" si="107"/>
        <v>1034.29</v>
      </c>
      <c r="J220" s="14">
        <f t="shared" si="107"/>
        <v>1082.67</v>
      </c>
      <c r="K220" s="14">
        <f t="shared" si="107"/>
        <v>1180.66</v>
      </c>
      <c r="L220" s="14">
        <f t="shared" si="107"/>
        <v>1220.26</v>
      </c>
      <c r="M220" s="14">
        <f t="shared" si="107"/>
        <v>1216.45</v>
      </c>
      <c r="N220" s="14">
        <f t="shared" si="107"/>
        <v>1184.72</v>
      </c>
      <c r="O220" s="14">
        <f t="shared" si="107"/>
        <v>1169.63</v>
      </c>
      <c r="P220" s="14">
        <f t="shared" si="107"/>
        <v>1134.27</v>
      </c>
      <c r="Q220" s="14">
        <f t="shared" si="107"/>
        <v>1118.77</v>
      </c>
      <c r="R220" s="14">
        <f t="shared" si="107"/>
        <v>1111.28</v>
      </c>
      <c r="S220" s="14">
        <f t="shared" si="107"/>
        <v>1105.6</v>
      </c>
      <c r="T220" s="14">
        <f t="shared" si="107"/>
        <v>1121.18</v>
      </c>
      <c r="U220" s="14">
        <f t="shared" si="107"/>
        <v>1207.63</v>
      </c>
      <c r="V220" s="14">
        <f t="shared" si="107"/>
        <v>1296.17</v>
      </c>
      <c r="W220" s="14">
        <f t="shared" si="107"/>
        <v>1263.6</v>
      </c>
      <c r="X220" s="14">
        <f t="shared" si="107"/>
        <v>1198.09</v>
      </c>
      <c r="Y220" s="14">
        <f t="shared" si="107"/>
        <v>1123.71</v>
      </c>
    </row>
    <row r="221" spans="1:25" ht="15.75">
      <c r="A221" s="9">
        <f>'март2014 ДЭ'!A221</f>
        <v>41714</v>
      </c>
      <c r="B221" s="14">
        <f aca="true" t="shared" si="108" ref="B221:Y221">B79</f>
        <v>1075.08</v>
      </c>
      <c r="C221" s="14">
        <f t="shared" si="108"/>
        <v>966.28</v>
      </c>
      <c r="D221" s="14">
        <f t="shared" si="108"/>
        <v>881.97</v>
      </c>
      <c r="E221" s="14">
        <f t="shared" si="108"/>
        <v>873.95</v>
      </c>
      <c r="F221" s="14">
        <f t="shared" si="108"/>
        <v>873.46</v>
      </c>
      <c r="G221" s="14">
        <f t="shared" si="108"/>
        <v>882.6</v>
      </c>
      <c r="H221" s="14">
        <f t="shared" si="108"/>
        <v>906.95</v>
      </c>
      <c r="I221" s="14">
        <f t="shared" si="108"/>
        <v>892.2</v>
      </c>
      <c r="J221" s="14">
        <f t="shared" si="108"/>
        <v>1015.25</v>
      </c>
      <c r="K221" s="14">
        <f t="shared" si="108"/>
        <v>1081.59</v>
      </c>
      <c r="L221" s="14">
        <f t="shared" si="108"/>
        <v>1123.62</v>
      </c>
      <c r="M221" s="14">
        <f t="shared" si="108"/>
        <v>1133.48</v>
      </c>
      <c r="N221" s="14">
        <f t="shared" si="108"/>
        <v>1120.78</v>
      </c>
      <c r="O221" s="14">
        <f t="shared" si="108"/>
        <v>1111.9</v>
      </c>
      <c r="P221" s="14">
        <f t="shared" si="108"/>
        <v>1104.86</v>
      </c>
      <c r="Q221" s="14">
        <f t="shared" si="108"/>
        <v>1100.04</v>
      </c>
      <c r="R221" s="14">
        <f t="shared" si="108"/>
        <v>1101.56</v>
      </c>
      <c r="S221" s="14">
        <f t="shared" si="108"/>
        <v>1093.66</v>
      </c>
      <c r="T221" s="14">
        <f t="shared" si="108"/>
        <v>1111.29</v>
      </c>
      <c r="U221" s="14">
        <f t="shared" si="108"/>
        <v>1221.23</v>
      </c>
      <c r="V221" s="14">
        <f t="shared" si="108"/>
        <v>1306.52</v>
      </c>
      <c r="W221" s="14">
        <f t="shared" si="108"/>
        <v>1264.84</v>
      </c>
      <c r="X221" s="14">
        <f t="shared" si="108"/>
        <v>1204.8</v>
      </c>
      <c r="Y221" s="14">
        <f t="shared" si="108"/>
        <v>1130.16</v>
      </c>
    </row>
    <row r="222" spans="1:25" ht="15.75">
      <c r="A222" s="9">
        <f>'март2014 ДЭ'!A222</f>
        <v>41715</v>
      </c>
      <c r="B222" s="14">
        <f aca="true" t="shared" si="109" ref="B222:Y222">B80</f>
        <v>1058</v>
      </c>
      <c r="C222" s="14">
        <f t="shared" si="109"/>
        <v>881.92</v>
      </c>
      <c r="D222" s="14">
        <f t="shared" si="109"/>
        <v>851.79</v>
      </c>
      <c r="E222" s="14">
        <f t="shared" si="109"/>
        <v>835.36</v>
      </c>
      <c r="F222" s="14">
        <f t="shared" si="109"/>
        <v>835.75</v>
      </c>
      <c r="G222" s="14">
        <f t="shared" si="109"/>
        <v>850.52</v>
      </c>
      <c r="H222" s="14">
        <f t="shared" si="109"/>
        <v>1056.69</v>
      </c>
      <c r="I222" s="14">
        <f t="shared" si="109"/>
        <v>1199.95</v>
      </c>
      <c r="J222" s="14">
        <f t="shared" si="109"/>
        <v>1303.11</v>
      </c>
      <c r="K222" s="14">
        <f t="shared" si="109"/>
        <v>1438.57</v>
      </c>
      <c r="L222" s="14">
        <f t="shared" si="109"/>
        <v>1434.66</v>
      </c>
      <c r="M222" s="14">
        <f t="shared" si="109"/>
        <v>1401.74</v>
      </c>
      <c r="N222" s="14">
        <f t="shared" si="109"/>
        <v>1353.72</v>
      </c>
      <c r="O222" s="14">
        <f t="shared" si="109"/>
        <v>1366</v>
      </c>
      <c r="P222" s="14">
        <f t="shared" si="109"/>
        <v>1366.99</v>
      </c>
      <c r="Q222" s="14">
        <f t="shared" si="109"/>
        <v>1326.58</v>
      </c>
      <c r="R222" s="14">
        <f t="shared" si="109"/>
        <v>1263.41</v>
      </c>
      <c r="S222" s="14">
        <f t="shared" si="109"/>
        <v>1235.6</v>
      </c>
      <c r="T222" s="14">
        <f t="shared" si="109"/>
        <v>1251.51</v>
      </c>
      <c r="U222" s="14">
        <f t="shared" si="109"/>
        <v>1317.66</v>
      </c>
      <c r="V222" s="14">
        <f t="shared" si="109"/>
        <v>1372.87</v>
      </c>
      <c r="W222" s="14">
        <f t="shared" si="109"/>
        <v>1390.47</v>
      </c>
      <c r="X222" s="14">
        <f t="shared" si="109"/>
        <v>1242.36</v>
      </c>
      <c r="Y222" s="14">
        <f t="shared" si="109"/>
        <v>1169.93</v>
      </c>
    </row>
    <row r="223" spans="1:25" ht="15.75">
      <c r="A223" s="9">
        <f>'март2014 ДЭ'!A223</f>
        <v>41716</v>
      </c>
      <c r="B223" s="14">
        <f aca="true" t="shared" si="110" ref="B223:Y223">B81</f>
        <v>1042.47</v>
      </c>
      <c r="C223" s="14">
        <f t="shared" si="110"/>
        <v>886.7</v>
      </c>
      <c r="D223" s="14">
        <f t="shared" si="110"/>
        <v>825.73</v>
      </c>
      <c r="E223" s="14">
        <f t="shared" si="110"/>
        <v>812.63</v>
      </c>
      <c r="F223" s="14">
        <f t="shared" si="110"/>
        <v>826.19</v>
      </c>
      <c r="G223" s="14">
        <f t="shared" si="110"/>
        <v>960.42</v>
      </c>
      <c r="H223" s="14">
        <f t="shared" si="110"/>
        <v>1112.77</v>
      </c>
      <c r="I223" s="14">
        <f t="shared" si="110"/>
        <v>1215.24</v>
      </c>
      <c r="J223" s="14">
        <f t="shared" si="110"/>
        <v>1289.32</v>
      </c>
      <c r="K223" s="14">
        <f t="shared" si="110"/>
        <v>1379.26</v>
      </c>
      <c r="L223" s="14">
        <f t="shared" si="110"/>
        <v>1377.06</v>
      </c>
      <c r="M223" s="14">
        <f t="shared" si="110"/>
        <v>1366.68</v>
      </c>
      <c r="N223" s="14">
        <f t="shared" si="110"/>
        <v>1327.39</v>
      </c>
      <c r="O223" s="14">
        <f t="shared" si="110"/>
        <v>1313.81</v>
      </c>
      <c r="P223" s="14">
        <f t="shared" si="110"/>
        <v>1305.54</v>
      </c>
      <c r="Q223" s="14">
        <f t="shared" si="110"/>
        <v>1277.22</v>
      </c>
      <c r="R223" s="14">
        <f t="shared" si="110"/>
        <v>1250.41</v>
      </c>
      <c r="S223" s="14">
        <f t="shared" si="110"/>
        <v>1237.9</v>
      </c>
      <c r="T223" s="14">
        <f t="shared" si="110"/>
        <v>1229.4</v>
      </c>
      <c r="U223" s="14">
        <f t="shared" si="110"/>
        <v>1262.04</v>
      </c>
      <c r="V223" s="14">
        <f t="shared" si="110"/>
        <v>1325.15</v>
      </c>
      <c r="W223" s="14">
        <f t="shared" si="110"/>
        <v>1351.18</v>
      </c>
      <c r="X223" s="14">
        <f t="shared" si="110"/>
        <v>1239.73</v>
      </c>
      <c r="Y223" s="14">
        <f t="shared" si="110"/>
        <v>1156.72</v>
      </c>
    </row>
    <row r="224" spans="1:25" ht="15.75">
      <c r="A224" s="9">
        <f>'март2014 ДЭ'!A224</f>
        <v>41717</v>
      </c>
      <c r="B224" s="14">
        <f aca="true" t="shared" si="111" ref="B224:Y224">B82</f>
        <v>982</v>
      </c>
      <c r="C224" s="14">
        <f t="shared" si="111"/>
        <v>829.76</v>
      </c>
      <c r="D224" s="14">
        <f t="shared" si="111"/>
        <v>797.86</v>
      </c>
      <c r="E224" s="14">
        <f t="shared" si="111"/>
        <v>781.38</v>
      </c>
      <c r="F224" s="14">
        <f t="shared" si="111"/>
        <v>791.88</v>
      </c>
      <c r="G224" s="14">
        <f t="shared" si="111"/>
        <v>891.96</v>
      </c>
      <c r="H224" s="14">
        <f t="shared" si="111"/>
        <v>1039.97</v>
      </c>
      <c r="I224" s="14">
        <f t="shared" si="111"/>
        <v>1176.39</v>
      </c>
      <c r="J224" s="14">
        <f t="shared" si="111"/>
        <v>1284.78</v>
      </c>
      <c r="K224" s="14">
        <f t="shared" si="111"/>
        <v>1372</v>
      </c>
      <c r="L224" s="14">
        <f t="shared" si="111"/>
        <v>1385</v>
      </c>
      <c r="M224" s="14">
        <f t="shared" si="111"/>
        <v>1368.19</v>
      </c>
      <c r="N224" s="14">
        <f t="shared" si="111"/>
        <v>1356.23</v>
      </c>
      <c r="O224" s="14">
        <f t="shared" si="111"/>
        <v>1358.91</v>
      </c>
      <c r="P224" s="14">
        <f t="shared" si="111"/>
        <v>1362.01</v>
      </c>
      <c r="Q224" s="14">
        <f t="shared" si="111"/>
        <v>1346.96</v>
      </c>
      <c r="R224" s="14">
        <f t="shared" si="111"/>
        <v>1294.17</v>
      </c>
      <c r="S224" s="14">
        <f t="shared" si="111"/>
        <v>1261.63</v>
      </c>
      <c r="T224" s="14">
        <f t="shared" si="111"/>
        <v>1268.87</v>
      </c>
      <c r="U224" s="14">
        <f t="shared" si="111"/>
        <v>1332.61</v>
      </c>
      <c r="V224" s="14">
        <f t="shared" si="111"/>
        <v>1365.02</v>
      </c>
      <c r="W224" s="14">
        <f t="shared" si="111"/>
        <v>1378.07</v>
      </c>
      <c r="X224" s="14">
        <f t="shared" si="111"/>
        <v>1246.08</v>
      </c>
      <c r="Y224" s="14">
        <f t="shared" si="111"/>
        <v>1142.61</v>
      </c>
    </row>
    <row r="225" spans="1:25" ht="15.75">
      <c r="A225" s="9">
        <f>'март2014 ДЭ'!A225</f>
        <v>41718</v>
      </c>
      <c r="B225" s="14">
        <f aca="true" t="shared" si="112" ref="B225:Y225">B83</f>
        <v>903.87</v>
      </c>
      <c r="C225" s="14">
        <f t="shared" si="112"/>
        <v>815.52</v>
      </c>
      <c r="D225" s="14">
        <f t="shared" si="112"/>
        <v>790.26</v>
      </c>
      <c r="E225" s="14">
        <f t="shared" si="112"/>
        <v>772.38</v>
      </c>
      <c r="F225" s="14">
        <f t="shared" si="112"/>
        <v>788.1</v>
      </c>
      <c r="G225" s="14">
        <f t="shared" si="112"/>
        <v>837.34</v>
      </c>
      <c r="H225" s="14">
        <f t="shared" si="112"/>
        <v>904.78</v>
      </c>
      <c r="I225" s="14">
        <f t="shared" si="112"/>
        <v>1153.32</v>
      </c>
      <c r="J225" s="14">
        <f t="shared" si="112"/>
        <v>1260.08</v>
      </c>
      <c r="K225" s="14">
        <f t="shared" si="112"/>
        <v>1370.18</v>
      </c>
      <c r="L225" s="14">
        <f t="shared" si="112"/>
        <v>1382.38</v>
      </c>
      <c r="M225" s="14">
        <f t="shared" si="112"/>
        <v>1379.1</v>
      </c>
      <c r="N225" s="14">
        <f t="shared" si="112"/>
        <v>1359.18</v>
      </c>
      <c r="O225" s="14">
        <f t="shared" si="112"/>
        <v>1358.96</v>
      </c>
      <c r="P225" s="14">
        <f t="shared" si="112"/>
        <v>1366.76</v>
      </c>
      <c r="Q225" s="14">
        <f t="shared" si="112"/>
        <v>1345.55</v>
      </c>
      <c r="R225" s="14">
        <f t="shared" si="112"/>
        <v>1286.36</v>
      </c>
      <c r="S225" s="14">
        <f t="shared" si="112"/>
        <v>1252.45</v>
      </c>
      <c r="T225" s="14">
        <f t="shared" si="112"/>
        <v>1249.36</v>
      </c>
      <c r="U225" s="14">
        <f t="shared" si="112"/>
        <v>1332.52</v>
      </c>
      <c r="V225" s="14">
        <f t="shared" si="112"/>
        <v>1379.27</v>
      </c>
      <c r="W225" s="14">
        <f t="shared" si="112"/>
        <v>1378.28</v>
      </c>
      <c r="X225" s="14">
        <f t="shared" si="112"/>
        <v>1240.58</v>
      </c>
      <c r="Y225" s="14">
        <f t="shared" si="112"/>
        <v>1159.4</v>
      </c>
    </row>
    <row r="226" spans="1:25" ht="15.75">
      <c r="A226" s="9">
        <f>'март2014 ДЭ'!A226</f>
        <v>41719</v>
      </c>
      <c r="B226" s="14">
        <f aca="true" t="shared" si="113" ref="B226:Y226">B84</f>
        <v>970.79</v>
      </c>
      <c r="C226" s="14">
        <f t="shared" si="113"/>
        <v>831.7</v>
      </c>
      <c r="D226" s="14">
        <f t="shared" si="113"/>
        <v>718.19</v>
      </c>
      <c r="E226" s="14">
        <f t="shared" si="113"/>
        <v>790.97</v>
      </c>
      <c r="F226" s="14">
        <f t="shared" si="113"/>
        <v>829.47</v>
      </c>
      <c r="G226" s="14">
        <f t="shared" si="113"/>
        <v>887.32</v>
      </c>
      <c r="H226" s="14">
        <f t="shared" si="113"/>
        <v>1049.09</v>
      </c>
      <c r="I226" s="14">
        <f t="shared" si="113"/>
        <v>1161.77</v>
      </c>
      <c r="J226" s="14">
        <f t="shared" si="113"/>
        <v>1241.02</v>
      </c>
      <c r="K226" s="14">
        <f t="shared" si="113"/>
        <v>1395.13</v>
      </c>
      <c r="L226" s="14">
        <f t="shared" si="113"/>
        <v>1395.62</v>
      </c>
      <c r="M226" s="14">
        <f t="shared" si="113"/>
        <v>1390.97</v>
      </c>
      <c r="N226" s="14">
        <f t="shared" si="113"/>
        <v>1355.96</v>
      </c>
      <c r="O226" s="14">
        <f t="shared" si="113"/>
        <v>1354.26</v>
      </c>
      <c r="P226" s="14">
        <f t="shared" si="113"/>
        <v>1342.8</v>
      </c>
      <c r="Q226" s="14">
        <f t="shared" si="113"/>
        <v>1271.42</v>
      </c>
      <c r="R226" s="14">
        <f t="shared" si="113"/>
        <v>1231.74</v>
      </c>
      <c r="S226" s="14">
        <f t="shared" si="113"/>
        <v>1222.28</v>
      </c>
      <c r="T226" s="14">
        <f t="shared" si="113"/>
        <v>1208.71</v>
      </c>
      <c r="U226" s="14">
        <f t="shared" si="113"/>
        <v>1239.73</v>
      </c>
      <c r="V226" s="14">
        <f t="shared" si="113"/>
        <v>1317.09</v>
      </c>
      <c r="W226" s="14">
        <f t="shared" si="113"/>
        <v>1385.87</v>
      </c>
      <c r="X226" s="14">
        <f t="shared" si="113"/>
        <v>1226.22</v>
      </c>
      <c r="Y226" s="14">
        <f t="shared" si="113"/>
        <v>1116.83</v>
      </c>
    </row>
    <row r="227" spans="1:25" ht="15.75">
      <c r="A227" s="9">
        <f>'март2014 ДЭ'!A227</f>
        <v>41720</v>
      </c>
      <c r="B227" s="14">
        <f aca="true" t="shared" si="114" ref="B227:Y227">B85</f>
        <v>1104.87</v>
      </c>
      <c r="C227" s="14">
        <f t="shared" si="114"/>
        <v>1060.34</v>
      </c>
      <c r="D227" s="14">
        <f t="shared" si="114"/>
        <v>1006.52</v>
      </c>
      <c r="E227" s="14">
        <f t="shared" si="114"/>
        <v>944.24</v>
      </c>
      <c r="F227" s="14">
        <f t="shared" si="114"/>
        <v>925.07</v>
      </c>
      <c r="G227" s="14">
        <f t="shared" si="114"/>
        <v>925.58</v>
      </c>
      <c r="H227" s="14">
        <f t="shared" si="114"/>
        <v>899.2</v>
      </c>
      <c r="I227" s="14">
        <f t="shared" si="114"/>
        <v>944.14</v>
      </c>
      <c r="J227" s="14">
        <f t="shared" si="114"/>
        <v>1080.97</v>
      </c>
      <c r="K227" s="14">
        <f t="shared" si="114"/>
        <v>1157.95</v>
      </c>
      <c r="L227" s="14">
        <f t="shared" si="114"/>
        <v>1244.69</v>
      </c>
      <c r="M227" s="14">
        <f t="shared" si="114"/>
        <v>1238.13</v>
      </c>
      <c r="N227" s="14">
        <f t="shared" si="114"/>
        <v>1175.05</v>
      </c>
      <c r="O227" s="14">
        <f t="shared" si="114"/>
        <v>1154.37</v>
      </c>
      <c r="P227" s="14">
        <f t="shared" si="114"/>
        <v>1152.39</v>
      </c>
      <c r="Q227" s="14">
        <f t="shared" si="114"/>
        <v>1144.49</v>
      </c>
      <c r="R227" s="14">
        <f t="shared" si="114"/>
        <v>1139.83</v>
      </c>
      <c r="S227" s="14">
        <f t="shared" si="114"/>
        <v>1123.38</v>
      </c>
      <c r="T227" s="14">
        <f t="shared" si="114"/>
        <v>1123.77</v>
      </c>
      <c r="U227" s="14">
        <f t="shared" si="114"/>
        <v>1198.2</v>
      </c>
      <c r="V227" s="14">
        <f t="shared" si="114"/>
        <v>1356.78</v>
      </c>
      <c r="W227" s="14">
        <f t="shared" si="114"/>
        <v>1239.94</v>
      </c>
      <c r="X227" s="14">
        <f t="shared" si="114"/>
        <v>1165.22</v>
      </c>
      <c r="Y227" s="14">
        <f t="shared" si="114"/>
        <v>1073.63</v>
      </c>
    </row>
    <row r="228" spans="1:25" ht="15.75">
      <c r="A228" s="9">
        <f>'март2014 ДЭ'!A228</f>
        <v>41721</v>
      </c>
      <c r="B228" s="14">
        <f aca="true" t="shared" si="115" ref="B228:Y228">B86</f>
        <v>1048.93</v>
      </c>
      <c r="C228" s="14">
        <f t="shared" si="115"/>
        <v>931.25</v>
      </c>
      <c r="D228" s="14">
        <f t="shared" si="115"/>
        <v>859.85</v>
      </c>
      <c r="E228" s="14">
        <f t="shared" si="115"/>
        <v>849.06</v>
      </c>
      <c r="F228" s="14">
        <f t="shared" si="115"/>
        <v>850.29</v>
      </c>
      <c r="G228" s="14">
        <f t="shared" si="115"/>
        <v>850.41</v>
      </c>
      <c r="H228" s="14">
        <f t="shared" si="115"/>
        <v>939.07</v>
      </c>
      <c r="I228" s="14">
        <f t="shared" si="115"/>
        <v>901.29</v>
      </c>
      <c r="J228" s="14">
        <f t="shared" si="115"/>
        <v>899.25</v>
      </c>
      <c r="K228" s="14">
        <f t="shared" si="115"/>
        <v>1048.99</v>
      </c>
      <c r="L228" s="14">
        <f t="shared" si="115"/>
        <v>1070.04</v>
      </c>
      <c r="M228" s="14">
        <f t="shared" si="115"/>
        <v>1083.74</v>
      </c>
      <c r="N228" s="14">
        <f t="shared" si="115"/>
        <v>1077.26</v>
      </c>
      <c r="O228" s="14">
        <f t="shared" si="115"/>
        <v>1075.1</v>
      </c>
      <c r="P228" s="14">
        <f t="shared" si="115"/>
        <v>1078.95</v>
      </c>
      <c r="Q228" s="14">
        <f t="shared" si="115"/>
        <v>1072.49</v>
      </c>
      <c r="R228" s="14">
        <f t="shared" si="115"/>
        <v>1067.36</v>
      </c>
      <c r="S228" s="14">
        <f t="shared" si="115"/>
        <v>1062.01</v>
      </c>
      <c r="T228" s="14">
        <f t="shared" si="115"/>
        <v>1063.06</v>
      </c>
      <c r="U228" s="14">
        <f t="shared" si="115"/>
        <v>1169.87</v>
      </c>
      <c r="V228" s="14">
        <f t="shared" si="115"/>
        <v>1353.39</v>
      </c>
      <c r="W228" s="14">
        <f t="shared" si="115"/>
        <v>1240.86</v>
      </c>
      <c r="X228" s="14">
        <f t="shared" si="115"/>
        <v>1143.95</v>
      </c>
      <c r="Y228" s="14">
        <f t="shared" si="115"/>
        <v>1067.43</v>
      </c>
    </row>
    <row r="229" spans="1:25" ht="15.75">
      <c r="A229" s="9">
        <f>'март2014 ДЭ'!A229</f>
        <v>41722</v>
      </c>
      <c r="B229" s="14">
        <f aca="true" t="shared" si="116" ref="B229:Y229">B87</f>
        <v>1091.13</v>
      </c>
      <c r="C229" s="14">
        <f t="shared" si="116"/>
        <v>966.89</v>
      </c>
      <c r="D229" s="14">
        <f t="shared" si="116"/>
        <v>945.83</v>
      </c>
      <c r="E229" s="14">
        <f t="shared" si="116"/>
        <v>937.51</v>
      </c>
      <c r="F229" s="14">
        <f t="shared" si="116"/>
        <v>934.42</v>
      </c>
      <c r="G229" s="14">
        <f t="shared" si="116"/>
        <v>953.55</v>
      </c>
      <c r="H229" s="14">
        <f t="shared" si="116"/>
        <v>1137.42</v>
      </c>
      <c r="I229" s="14">
        <f t="shared" si="116"/>
        <v>1202.35</v>
      </c>
      <c r="J229" s="14">
        <f t="shared" si="116"/>
        <v>1377.83</v>
      </c>
      <c r="K229" s="14">
        <f t="shared" si="116"/>
        <v>1728.12</v>
      </c>
      <c r="L229" s="14">
        <f t="shared" si="116"/>
        <v>1845.31</v>
      </c>
      <c r="M229" s="14">
        <f t="shared" si="116"/>
        <v>1765.2</v>
      </c>
      <c r="N229" s="14">
        <f t="shared" si="116"/>
        <v>1532.98</v>
      </c>
      <c r="O229" s="14">
        <f t="shared" si="116"/>
        <v>1643.71</v>
      </c>
      <c r="P229" s="14">
        <f t="shared" si="116"/>
        <v>1528.71</v>
      </c>
      <c r="Q229" s="14">
        <f t="shared" si="116"/>
        <v>1403.82</v>
      </c>
      <c r="R229" s="14">
        <f t="shared" si="116"/>
        <v>1361.94</v>
      </c>
      <c r="S229" s="14">
        <f t="shared" si="116"/>
        <v>1305.24</v>
      </c>
      <c r="T229" s="14">
        <f t="shared" si="116"/>
        <v>1297.51</v>
      </c>
      <c r="U229" s="14">
        <f t="shared" si="116"/>
        <v>1359.06</v>
      </c>
      <c r="V229" s="14">
        <f t="shared" si="116"/>
        <v>1712.09</v>
      </c>
      <c r="W229" s="14">
        <f t="shared" si="116"/>
        <v>1780.61</v>
      </c>
      <c r="X229" s="14">
        <f t="shared" si="116"/>
        <v>1318.52</v>
      </c>
      <c r="Y229" s="14">
        <f t="shared" si="116"/>
        <v>1152.25</v>
      </c>
    </row>
    <row r="230" spans="1:25" ht="15.75">
      <c r="A230" s="9">
        <f>'март2014 ДЭ'!A230</f>
        <v>41723</v>
      </c>
      <c r="B230" s="14">
        <f aca="true" t="shared" si="117" ref="B230:Y230">B88</f>
        <v>978.51</v>
      </c>
      <c r="C230" s="14">
        <f t="shared" si="117"/>
        <v>938.67</v>
      </c>
      <c r="D230" s="14">
        <f t="shared" si="117"/>
        <v>909.78</v>
      </c>
      <c r="E230" s="14">
        <f t="shared" si="117"/>
        <v>908.68</v>
      </c>
      <c r="F230" s="14">
        <f t="shared" si="117"/>
        <v>929.11</v>
      </c>
      <c r="G230" s="14">
        <f t="shared" si="117"/>
        <v>941.22</v>
      </c>
      <c r="H230" s="14">
        <f t="shared" si="117"/>
        <v>904.56</v>
      </c>
      <c r="I230" s="14">
        <f t="shared" si="117"/>
        <v>1006.53</v>
      </c>
      <c r="J230" s="14">
        <f t="shared" si="117"/>
        <v>1169.48</v>
      </c>
      <c r="K230" s="14">
        <f t="shared" si="117"/>
        <v>1334.94</v>
      </c>
      <c r="L230" s="14">
        <f t="shared" si="117"/>
        <v>1359.64</v>
      </c>
      <c r="M230" s="14">
        <f t="shared" si="117"/>
        <v>1352.41</v>
      </c>
      <c r="N230" s="14">
        <f t="shared" si="117"/>
        <v>1291.26</v>
      </c>
      <c r="O230" s="14">
        <f t="shared" si="117"/>
        <v>1293.03</v>
      </c>
      <c r="P230" s="14">
        <f t="shared" si="117"/>
        <v>1287.64</v>
      </c>
      <c r="Q230" s="14">
        <f t="shared" si="117"/>
        <v>1189.47</v>
      </c>
      <c r="R230" s="14">
        <f t="shared" si="117"/>
        <v>1167.05</v>
      </c>
      <c r="S230" s="14">
        <f t="shared" si="117"/>
        <v>1150.76</v>
      </c>
      <c r="T230" s="14">
        <f t="shared" si="117"/>
        <v>1147.67</v>
      </c>
      <c r="U230" s="14">
        <f t="shared" si="117"/>
        <v>1160.37</v>
      </c>
      <c r="V230" s="14">
        <f t="shared" si="117"/>
        <v>1354.36</v>
      </c>
      <c r="W230" s="14">
        <f t="shared" si="117"/>
        <v>1368.93</v>
      </c>
      <c r="X230" s="14">
        <f t="shared" si="117"/>
        <v>1176.13</v>
      </c>
      <c r="Y230" s="14">
        <f t="shared" si="117"/>
        <v>1105.79</v>
      </c>
    </row>
    <row r="231" spans="1:25" ht="15.75">
      <c r="A231" s="9">
        <f>'март2014 ДЭ'!A231</f>
        <v>41724</v>
      </c>
      <c r="B231" s="14">
        <f aca="true" t="shared" si="118" ref="B231:Y231">B89</f>
        <v>928.02</v>
      </c>
      <c r="C231" s="14">
        <f t="shared" si="118"/>
        <v>864.37</v>
      </c>
      <c r="D231" s="14">
        <f t="shared" si="118"/>
        <v>767.31</v>
      </c>
      <c r="E231" s="14">
        <f t="shared" si="118"/>
        <v>763.93</v>
      </c>
      <c r="F231" s="14">
        <f t="shared" si="118"/>
        <v>787.21</v>
      </c>
      <c r="G231" s="14">
        <f t="shared" si="118"/>
        <v>828.39</v>
      </c>
      <c r="H231" s="14">
        <f t="shared" si="118"/>
        <v>827.7</v>
      </c>
      <c r="I231" s="14">
        <f t="shared" si="118"/>
        <v>1022.61</v>
      </c>
      <c r="J231" s="14">
        <f t="shared" si="118"/>
        <v>1209.68</v>
      </c>
      <c r="K231" s="14">
        <f t="shared" si="118"/>
        <v>1378.8</v>
      </c>
      <c r="L231" s="14">
        <f t="shared" si="118"/>
        <v>1377.67</v>
      </c>
      <c r="M231" s="14">
        <f t="shared" si="118"/>
        <v>1371.39</v>
      </c>
      <c r="N231" s="14">
        <f t="shared" si="118"/>
        <v>1327.99</v>
      </c>
      <c r="O231" s="14">
        <f t="shared" si="118"/>
        <v>1333.63</v>
      </c>
      <c r="P231" s="14">
        <f t="shared" si="118"/>
        <v>1289.02</v>
      </c>
      <c r="Q231" s="14">
        <f t="shared" si="118"/>
        <v>1204.19</v>
      </c>
      <c r="R231" s="14">
        <f t="shared" si="118"/>
        <v>1157.98</v>
      </c>
      <c r="S231" s="14">
        <f t="shared" si="118"/>
        <v>1117.98</v>
      </c>
      <c r="T231" s="14">
        <f t="shared" si="118"/>
        <v>1096.18</v>
      </c>
      <c r="U231" s="14">
        <f t="shared" si="118"/>
        <v>1152.86</v>
      </c>
      <c r="V231" s="14">
        <f t="shared" si="118"/>
        <v>1285.79</v>
      </c>
      <c r="W231" s="14">
        <f t="shared" si="118"/>
        <v>1369.15</v>
      </c>
      <c r="X231" s="14">
        <f t="shared" si="118"/>
        <v>1143.98</v>
      </c>
      <c r="Y231" s="14">
        <f t="shared" si="118"/>
        <v>1042</v>
      </c>
    </row>
    <row r="232" spans="1:25" ht="15.75">
      <c r="A232" s="9">
        <f>'март2014 ДЭ'!A232</f>
        <v>41725</v>
      </c>
      <c r="B232" s="14">
        <f aca="true" t="shared" si="119" ref="B232:Y232">B90</f>
        <v>940.99</v>
      </c>
      <c r="C232" s="14">
        <f t="shared" si="119"/>
        <v>903.04</v>
      </c>
      <c r="D232" s="14">
        <f t="shared" si="119"/>
        <v>855.84</v>
      </c>
      <c r="E232" s="14">
        <f t="shared" si="119"/>
        <v>846.75</v>
      </c>
      <c r="F232" s="14">
        <f t="shared" si="119"/>
        <v>884.88</v>
      </c>
      <c r="G232" s="14">
        <f t="shared" si="119"/>
        <v>908.09</v>
      </c>
      <c r="H232" s="14">
        <f t="shared" si="119"/>
        <v>934.78</v>
      </c>
      <c r="I232" s="14">
        <f t="shared" si="119"/>
        <v>1006.59</v>
      </c>
      <c r="J232" s="14">
        <f t="shared" si="119"/>
        <v>1206.34</v>
      </c>
      <c r="K232" s="14">
        <f t="shared" si="119"/>
        <v>1383.32</v>
      </c>
      <c r="L232" s="14">
        <f t="shared" si="119"/>
        <v>1383.32</v>
      </c>
      <c r="M232" s="14">
        <f t="shared" si="119"/>
        <v>1331.87</v>
      </c>
      <c r="N232" s="14">
        <f t="shared" si="119"/>
        <v>1206.08</v>
      </c>
      <c r="O232" s="14">
        <f t="shared" si="119"/>
        <v>1203.02</v>
      </c>
      <c r="P232" s="14">
        <f t="shared" si="119"/>
        <v>1219.34</v>
      </c>
      <c r="Q232" s="14">
        <f t="shared" si="119"/>
        <v>1183.75</v>
      </c>
      <c r="R232" s="14">
        <f t="shared" si="119"/>
        <v>1126.85</v>
      </c>
      <c r="S232" s="14">
        <f t="shared" si="119"/>
        <v>1095.25</v>
      </c>
      <c r="T232" s="14">
        <f t="shared" si="119"/>
        <v>1054.43</v>
      </c>
      <c r="U232" s="14">
        <f t="shared" si="119"/>
        <v>1160.88</v>
      </c>
      <c r="V232" s="14">
        <f t="shared" si="119"/>
        <v>1307.43</v>
      </c>
      <c r="W232" s="14">
        <f t="shared" si="119"/>
        <v>1345.19</v>
      </c>
      <c r="X232" s="14">
        <f t="shared" si="119"/>
        <v>1137.75</v>
      </c>
      <c r="Y232" s="14">
        <f t="shared" si="119"/>
        <v>1020.28</v>
      </c>
    </row>
    <row r="233" spans="1:25" ht="15.75">
      <c r="A233" s="9">
        <f>'март2014 ДЭ'!A233</f>
        <v>41726</v>
      </c>
      <c r="B233" s="14">
        <f aca="true" t="shared" si="120" ref="B233:Y233">B91</f>
        <v>899.19</v>
      </c>
      <c r="C233" s="14">
        <f t="shared" si="120"/>
        <v>843.13</v>
      </c>
      <c r="D233" s="14">
        <f t="shared" si="120"/>
        <v>795.22</v>
      </c>
      <c r="E233" s="14">
        <f t="shared" si="120"/>
        <v>791.66</v>
      </c>
      <c r="F233" s="14">
        <f t="shared" si="120"/>
        <v>802.37</v>
      </c>
      <c r="G233" s="14">
        <f t="shared" si="120"/>
        <v>871.32</v>
      </c>
      <c r="H233" s="14">
        <f t="shared" si="120"/>
        <v>894.34</v>
      </c>
      <c r="I233" s="14">
        <f t="shared" si="120"/>
        <v>947.86</v>
      </c>
      <c r="J233" s="14">
        <f t="shared" si="120"/>
        <v>1068.32</v>
      </c>
      <c r="K233" s="14">
        <f t="shared" si="120"/>
        <v>1208.08</v>
      </c>
      <c r="L233" s="14">
        <f t="shared" si="120"/>
        <v>1228.62</v>
      </c>
      <c r="M233" s="14">
        <f t="shared" si="120"/>
        <v>1207.29</v>
      </c>
      <c r="N233" s="14">
        <f t="shared" si="120"/>
        <v>1174.88</v>
      </c>
      <c r="O233" s="14">
        <f t="shared" si="120"/>
        <v>1168.57</v>
      </c>
      <c r="P233" s="14">
        <f t="shared" si="120"/>
        <v>1141.6</v>
      </c>
      <c r="Q233" s="14">
        <f t="shared" si="120"/>
        <v>1076.9</v>
      </c>
      <c r="R233" s="14">
        <f t="shared" si="120"/>
        <v>1055.98</v>
      </c>
      <c r="S233" s="14">
        <f t="shared" si="120"/>
        <v>1021.56</v>
      </c>
      <c r="T233" s="14">
        <f t="shared" si="120"/>
        <v>1025.5</v>
      </c>
      <c r="U233" s="14">
        <f t="shared" si="120"/>
        <v>1045.61</v>
      </c>
      <c r="V233" s="14">
        <f t="shared" si="120"/>
        <v>1183.78</v>
      </c>
      <c r="W233" s="14">
        <f t="shared" si="120"/>
        <v>1260</v>
      </c>
      <c r="X233" s="14">
        <f t="shared" si="120"/>
        <v>1095.39</v>
      </c>
      <c r="Y233" s="14">
        <f t="shared" si="120"/>
        <v>934.54</v>
      </c>
    </row>
    <row r="234" spans="1:25" ht="15.75">
      <c r="A234" s="9">
        <f>'март2014 ДЭ'!A234</f>
        <v>41727</v>
      </c>
      <c r="B234" s="14">
        <f aca="true" t="shared" si="121" ref="B234:Y234">B92</f>
        <v>938.17</v>
      </c>
      <c r="C234" s="14">
        <f t="shared" si="121"/>
        <v>901.93</v>
      </c>
      <c r="D234" s="14">
        <f t="shared" si="121"/>
        <v>778.67</v>
      </c>
      <c r="E234" s="14">
        <f t="shared" si="121"/>
        <v>752.83</v>
      </c>
      <c r="F234" s="14">
        <f t="shared" si="121"/>
        <v>745.95</v>
      </c>
      <c r="G234" s="14">
        <f t="shared" si="121"/>
        <v>788.04</v>
      </c>
      <c r="H234" s="14">
        <f t="shared" si="121"/>
        <v>902.27</v>
      </c>
      <c r="I234" s="14">
        <f t="shared" si="121"/>
        <v>234.51</v>
      </c>
      <c r="J234" s="14">
        <f t="shared" si="121"/>
        <v>815.75</v>
      </c>
      <c r="K234" s="14">
        <f t="shared" si="121"/>
        <v>1003.5</v>
      </c>
      <c r="L234" s="14">
        <f t="shared" si="121"/>
        <v>1082.41</v>
      </c>
      <c r="M234" s="14">
        <f t="shared" si="121"/>
        <v>1102.09</v>
      </c>
      <c r="N234" s="14">
        <f t="shared" si="121"/>
        <v>1044.62</v>
      </c>
      <c r="O234" s="14">
        <f t="shared" si="121"/>
        <v>1020.38</v>
      </c>
      <c r="P234" s="14">
        <f t="shared" si="121"/>
        <v>1015.28</v>
      </c>
      <c r="Q234" s="14">
        <f t="shared" si="121"/>
        <v>997.42</v>
      </c>
      <c r="R234" s="14">
        <f t="shared" si="121"/>
        <v>993.76</v>
      </c>
      <c r="S234" s="14">
        <f t="shared" si="121"/>
        <v>986.1</v>
      </c>
      <c r="T234" s="14">
        <f t="shared" si="121"/>
        <v>992.02</v>
      </c>
      <c r="U234" s="14">
        <f t="shared" si="121"/>
        <v>1023.35</v>
      </c>
      <c r="V234" s="14">
        <f t="shared" si="121"/>
        <v>1139.25</v>
      </c>
      <c r="W234" s="14">
        <f t="shared" si="121"/>
        <v>1135.99</v>
      </c>
      <c r="X234" s="14">
        <f t="shared" si="121"/>
        <v>1063.94</v>
      </c>
      <c r="Y234" s="14">
        <f t="shared" si="121"/>
        <v>931.04</v>
      </c>
    </row>
    <row r="235" spans="1:25" ht="15.75">
      <c r="A235" s="9">
        <f>'март2014 ДЭ'!A235</f>
        <v>41728</v>
      </c>
      <c r="B235" s="14">
        <f aca="true" t="shared" si="122" ref="B235:Y235">B93</f>
        <v>946.63</v>
      </c>
      <c r="C235" s="14">
        <f t="shared" si="122"/>
        <v>895.08</v>
      </c>
      <c r="D235" s="14">
        <f t="shared" si="122"/>
        <v>846.06</v>
      </c>
      <c r="E235" s="14">
        <f t="shared" si="122"/>
        <v>832.35</v>
      </c>
      <c r="F235" s="14">
        <f t="shared" si="122"/>
        <v>832.42</v>
      </c>
      <c r="G235" s="14">
        <f t="shared" si="122"/>
        <v>832.64</v>
      </c>
      <c r="H235" s="14">
        <f t="shared" si="122"/>
        <v>823.61</v>
      </c>
      <c r="I235" s="14">
        <f t="shared" si="122"/>
        <v>762.62</v>
      </c>
      <c r="J235" s="14">
        <f t="shared" si="122"/>
        <v>818.11</v>
      </c>
      <c r="K235" s="14">
        <f t="shared" si="122"/>
        <v>864.48</v>
      </c>
      <c r="L235" s="14">
        <f t="shared" si="122"/>
        <v>1023.8</v>
      </c>
      <c r="M235" s="14">
        <f t="shared" si="122"/>
        <v>1032.55</v>
      </c>
      <c r="N235" s="14">
        <f t="shared" si="122"/>
        <v>1035.7</v>
      </c>
      <c r="O235" s="14">
        <f t="shared" si="122"/>
        <v>1019.52</v>
      </c>
      <c r="P235" s="14">
        <f t="shared" si="122"/>
        <v>1018.86</v>
      </c>
      <c r="Q235" s="14">
        <f t="shared" si="122"/>
        <v>992.77</v>
      </c>
      <c r="R235" s="14">
        <f t="shared" si="122"/>
        <v>979.41</v>
      </c>
      <c r="S235" s="14">
        <f t="shared" si="122"/>
        <v>968.72</v>
      </c>
      <c r="T235" s="14">
        <f t="shared" si="122"/>
        <v>984.31</v>
      </c>
      <c r="U235" s="14">
        <f t="shared" si="122"/>
        <v>1060.71</v>
      </c>
      <c r="V235" s="14">
        <f t="shared" si="122"/>
        <v>1186.95</v>
      </c>
      <c r="W235" s="14">
        <f t="shared" si="122"/>
        <v>1179.51</v>
      </c>
      <c r="X235" s="14">
        <f t="shared" si="122"/>
        <v>1122.61</v>
      </c>
      <c r="Y235" s="14">
        <f t="shared" si="122"/>
        <v>1000.26</v>
      </c>
    </row>
    <row r="236" spans="1:25" ht="15.75">
      <c r="A236" s="9">
        <f>'март2014 ДЭ'!A236</f>
        <v>41729</v>
      </c>
      <c r="B236" s="14">
        <f aca="true" t="shared" si="123" ref="B236:Y236">B94</f>
        <v>938.2</v>
      </c>
      <c r="C236" s="14">
        <f t="shared" si="123"/>
        <v>903.79</v>
      </c>
      <c r="D236" s="14">
        <f t="shared" si="123"/>
        <v>829.72</v>
      </c>
      <c r="E236" s="14">
        <f t="shared" si="123"/>
        <v>793.8</v>
      </c>
      <c r="F236" s="14">
        <f t="shared" si="123"/>
        <v>819.46</v>
      </c>
      <c r="G236" s="14">
        <f t="shared" si="123"/>
        <v>879.23</v>
      </c>
      <c r="H236" s="14">
        <f t="shared" si="123"/>
        <v>927.48</v>
      </c>
      <c r="I236" s="14">
        <f t="shared" si="123"/>
        <v>975.93</v>
      </c>
      <c r="J236" s="14">
        <f t="shared" si="123"/>
        <v>1151.25</v>
      </c>
      <c r="K236" s="14">
        <f t="shared" si="123"/>
        <v>1383.1</v>
      </c>
      <c r="L236" s="14">
        <f t="shared" si="123"/>
        <v>1390.11</v>
      </c>
      <c r="M236" s="14">
        <f t="shared" si="123"/>
        <v>1397.73</v>
      </c>
      <c r="N236" s="14">
        <f t="shared" si="123"/>
        <v>1366.43</v>
      </c>
      <c r="O236" s="14">
        <f t="shared" si="123"/>
        <v>1352.47</v>
      </c>
      <c r="P236" s="14">
        <f t="shared" si="123"/>
        <v>1312.34</v>
      </c>
      <c r="Q236" s="14">
        <f t="shared" si="123"/>
        <v>1230.69</v>
      </c>
      <c r="R236" s="14">
        <f t="shared" si="123"/>
        <v>1216.1</v>
      </c>
      <c r="S236" s="14">
        <f t="shared" si="123"/>
        <v>1177.71</v>
      </c>
      <c r="T236" s="14">
        <f t="shared" si="123"/>
        <v>1175.3</v>
      </c>
      <c r="U236" s="14">
        <f t="shared" si="123"/>
        <v>1201.19</v>
      </c>
      <c r="V236" s="14">
        <f t="shared" si="123"/>
        <v>1328</v>
      </c>
      <c r="W236" s="14">
        <f t="shared" si="123"/>
        <v>1372.85</v>
      </c>
      <c r="X236" s="14">
        <f t="shared" si="123"/>
        <v>1160.86</v>
      </c>
      <c r="Y236" s="14">
        <f t="shared" si="123"/>
        <v>1003.56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'март2014 ДЭ'!A240</f>
        <v>41699</v>
      </c>
      <c r="B240" s="14">
        <f>B64</f>
        <v>1091.2</v>
      </c>
      <c r="C240" s="14">
        <f aca="true" t="shared" si="124" ref="C240:Y240">C64</f>
        <v>1043.26</v>
      </c>
      <c r="D240" s="14">
        <f t="shared" si="124"/>
        <v>1002.91</v>
      </c>
      <c r="E240" s="14">
        <f t="shared" si="124"/>
        <v>955.13</v>
      </c>
      <c r="F240" s="14">
        <f t="shared" si="124"/>
        <v>973.7</v>
      </c>
      <c r="G240" s="14">
        <f t="shared" si="124"/>
        <v>980.77</v>
      </c>
      <c r="H240" s="14">
        <f t="shared" si="124"/>
        <v>991.79</v>
      </c>
      <c r="I240" s="14">
        <f t="shared" si="124"/>
        <v>1042.97</v>
      </c>
      <c r="J240" s="14">
        <f t="shared" si="124"/>
        <v>1136.8</v>
      </c>
      <c r="K240" s="14">
        <f t="shared" si="124"/>
        <v>1203.77</v>
      </c>
      <c r="L240" s="14">
        <f t="shared" si="124"/>
        <v>1239.56</v>
      </c>
      <c r="M240" s="14">
        <f t="shared" si="124"/>
        <v>1245.88</v>
      </c>
      <c r="N240" s="14">
        <f t="shared" si="124"/>
        <v>1213.43</v>
      </c>
      <c r="O240" s="14">
        <f t="shared" si="124"/>
        <v>1202.09</v>
      </c>
      <c r="P240" s="14">
        <f t="shared" si="124"/>
        <v>1173.52</v>
      </c>
      <c r="Q240" s="14">
        <f t="shared" si="124"/>
        <v>1168.22</v>
      </c>
      <c r="R240" s="14">
        <f t="shared" si="124"/>
        <v>1147.09</v>
      </c>
      <c r="S240" s="14">
        <f t="shared" si="124"/>
        <v>1141.36</v>
      </c>
      <c r="T240" s="14">
        <f t="shared" si="124"/>
        <v>1179.29</v>
      </c>
      <c r="U240" s="14">
        <f t="shared" si="124"/>
        <v>1263.96</v>
      </c>
      <c r="V240" s="14">
        <f t="shared" si="124"/>
        <v>1305.93</v>
      </c>
      <c r="W240" s="14">
        <f t="shared" si="124"/>
        <v>1261.94</v>
      </c>
      <c r="X240" s="14">
        <f t="shared" si="124"/>
        <v>1209.9</v>
      </c>
      <c r="Y240" s="14">
        <f t="shared" si="124"/>
        <v>1111.08</v>
      </c>
    </row>
    <row r="241" spans="1:25" ht="15.75">
      <c r="A241" s="9">
        <f>'март2014 ДЭ'!A241</f>
        <v>41700</v>
      </c>
      <c r="B241" s="14">
        <f aca="true" t="shared" si="125" ref="B241:Y241">B65</f>
        <v>1031.55</v>
      </c>
      <c r="C241" s="14">
        <f t="shared" si="125"/>
        <v>925.12</v>
      </c>
      <c r="D241" s="14">
        <f t="shared" si="125"/>
        <v>889.69</v>
      </c>
      <c r="E241" s="14">
        <f t="shared" si="125"/>
        <v>871.27</v>
      </c>
      <c r="F241" s="14">
        <f t="shared" si="125"/>
        <v>865.3</v>
      </c>
      <c r="G241" s="14">
        <f t="shared" si="125"/>
        <v>860.78</v>
      </c>
      <c r="H241" s="14">
        <f t="shared" si="125"/>
        <v>870.24</v>
      </c>
      <c r="I241" s="14">
        <f t="shared" si="125"/>
        <v>865.6</v>
      </c>
      <c r="J241" s="14">
        <f t="shared" si="125"/>
        <v>905.72</v>
      </c>
      <c r="K241" s="14">
        <f t="shared" si="125"/>
        <v>1044.9</v>
      </c>
      <c r="L241" s="14">
        <f t="shared" si="125"/>
        <v>1102.82</v>
      </c>
      <c r="M241" s="14">
        <f t="shared" si="125"/>
        <v>1129.47</v>
      </c>
      <c r="N241" s="14">
        <f t="shared" si="125"/>
        <v>1121.6</v>
      </c>
      <c r="O241" s="14">
        <f t="shared" si="125"/>
        <v>1106.53</v>
      </c>
      <c r="P241" s="14">
        <f t="shared" si="125"/>
        <v>1101.58</v>
      </c>
      <c r="Q241" s="14">
        <f t="shared" si="125"/>
        <v>1092.89</v>
      </c>
      <c r="R241" s="14">
        <f t="shared" si="125"/>
        <v>1089.14</v>
      </c>
      <c r="S241" s="14">
        <f t="shared" si="125"/>
        <v>1080.85</v>
      </c>
      <c r="T241" s="14">
        <f t="shared" si="125"/>
        <v>1122.09</v>
      </c>
      <c r="U241" s="14">
        <f t="shared" si="125"/>
        <v>1228.22</v>
      </c>
      <c r="V241" s="14">
        <f t="shared" si="125"/>
        <v>1247.45</v>
      </c>
      <c r="W241" s="14">
        <f t="shared" si="125"/>
        <v>1219.13</v>
      </c>
      <c r="X241" s="14">
        <f t="shared" si="125"/>
        <v>1160.94</v>
      </c>
      <c r="Y241" s="14">
        <f t="shared" si="125"/>
        <v>1059.99</v>
      </c>
    </row>
    <row r="242" spans="1:25" ht="15.75">
      <c r="A242" s="9">
        <f>'март2014 ДЭ'!A242</f>
        <v>41701</v>
      </c>
      <c r="B242" s="14">
        <f aca="true" t="shared" si="126" ref="B242:Y242">B66</f>
        <v>967.63</v>
      </c>
      <c r="C242" s="14">
        <f t="shared" si="126"/>
        <v>914.21</v>
      </c>
      <c r="D242" s="14">
        <f t="shared" si="126"/>
        <v>875.63</v>
      </c>
      <c r="E242" s="14">
        <f t="shared" si="126"/>
        <v>884.51</v>
      </c>
      <c r="F242" s="14">
        <f t="shared" si="126"/>
        <v>887.76</v>
      </c>
      <c r="G242" s="14">
        <f t="shared" si="126"/>
        <v>876.29</v>
      </c>
      <c r="H242" s="14">
        <f t="shared" si="126"/>
        <v>962.82</v>
      </c>
      <c r="I242" s="14">
        <f t="shared" si="126"/>
        <v>1161.72</v>
      </c>
      <c r="J242" s="14">
        <f t="shared" si="126"/>
        <v>1254.6</v>
      </c>
      <c r="K242" s="14">
        <f t="shared" si="126"/>
        <v>1352.29</v>
      </c>
      <c r="L242" s="14">
        <f t="shared" si="126"/>
        <v>1388.67</v>
      </c>
      <c r="M242" s="14">
        <f t="shared" si="126"/>
        <v>1379.71</v>
      </c>
      <c r="N242" s="14">
        <f t="shared" si="126"/>
        <v>1330.99</v>
      </c>
      <c r="O242" s="14">
        <f t="shared" si="126"/>
        <v>1329.39</v>
      </c>
      <c r="P242" s="14">
        <f t="shared" si="126"/>
        <v>1327.48</v>
      </c>
      <c r="Q242" s="14">
        <f t="shared" si="126"/>
        <v>1285.11</v>
      </c>
      <c r="R242" s="14">
        <f t="shared" si="126"/>
        <v>1241.35</v>
      </c>
      <c r="S242" s="14">
        <f t="shared" si="126"/>
        <v>1215.01</v>
      </c>
      <c r="T242" s="14">
        <f t="shared" si="126"/>
        <v>1214.49</v>
      </c>
      <c r="U242" s="14">
        <f t="shared" si="126"/>
        <v>1315.67</v>
      </c>
      <c r="V242" s="14">
        <f t="shared" si="126"/>
        <v>1386.34</v>
      </c>
      <c r="W242" s="14">
        <f t="shared" si="126"/>
        <v>1337.6</v>
      </c>
      <c r="X242" s="14">
        <f t="shared" si="126"/>
        <v>1196.38</v>
      </c>
      <c r="Y242" s="14">
        <f t="shared" si="126"/>
        <v>1051.2</v>
      </c>
    </row>
    <row r="243" spans="1:25" ht="15.75">
      <c r="A243" s="9">
        <f>'март2014 ДЭ'!A243</f>
        <v>41702</v>
      </c>
      <c r="B243" s="14">
        <f aca="true" t="shared" si="127" ref="B243:Y243">B67</f>
        <v>958.68</v>
      </c>
      <c r="C243" s="14">
        <f t="shared" si="127"/>
        <v>886.48</v>
      </c>
      <c r="D243" s="14">
        <f t="shared" si="127"/>
        <v>877.98</v>
      </c>
      <c r="E243" s="14">
        <f t="shared" si="127"/>
        <v>864.21</v>
      </c>
      <c r="F243" s="14">
        <f t="shared" si="127"/>
        <v>873.18</v>
      </c>
      <c r="G243" s="14">
        <f t="shared" si="127"/>
        <v>880.81</v>
      </c>
      <c r="H243" s="14">
        <f t="shared" si="127"/>
        <v>970.32</v>
      </c>
      <c r="I243" s="14">
        <f t="shared" si="127"/>
        <v>1156.46</v>
      </c>
      <c r="J243" s="14">
        <f t="shared" si="127"/>
        <v>1218.15</v>
      </c>
      <c r="K243" s="14">
        <f t="shared" si="127"/>
        <v>1329.76</v>
      </c>
      <c r="L243" s="14">
        <f t="shared" si="127"/>
        <v>1322.81</v>
      </c>
      <c r="M243" s="14">
        <f t="shared" si="127"/>
        <v>1313.36</v>
      </c>
      <c r="N243" s="14">
        <f t="shared" si="127"/>
        <v>1273.2</v>
      </c>
      <c r="O243" s="14">
        <f t="shared" si="127"/>
        <v>1273.5</v>
      </c>
      <c r="P243" s="14">
        <f t="shared" si="127"/>
        <v>1275.25</v>
      </c>
      <c r="Q243" s="14">
        <f t="shared" si="127"/>
        <v>1233.97</v>
      </c>
      <c r="R243" s="14">
        <f t="shared" si="127"/>
        <v>1205.81</v>
      </c>
      <c r="S243" s="14">
        <f t="shared" si="127"/>
        <v>1197.71</v>
      </c>
      <c r="T243" s="14">
        <f t="shared" si="127"/>
        <v>1195.56</v>
      </c>
      <c r="U243" s="14">
        <f t="shared" si="127"/>
        <v>1264.7</v>
      </c>
      <c r="V243" s="14">
        <f t="shared" si="127"/>
        <v>1336.47</v>
      </c>
      <c r="W243" s="14">
        <f t="shared" si="127"/>
        <v>1305.94</v>
      </c>
      <c r="X243" s="14">
        <f t="shared" si="127"/>
        <v>1180</v>
      </c>
      <c r="Y243" s="14">
        <f t="shared" si="127"/>
        <v>1062.95</v>
      </c>
    </row>
    <row r="244" spans="1:25" ht="15.75">
      <c r="A244" s="9">
        <f>'март2014 ДЭ'!A244</f>
        <v>41703</v>
      </c>
      <c r="B244" s="14">
        <f aca="true" t="shared" si="128" ref="B244:Y244">B68</f>
        <v>932.63</v>
      </c>
      <c r="C244" s="14">
        <f t="shared" si="128"/>
        <v>879.7</v>
      </c>
      <c r="D244" s="14">
        <f t="shared" si="128"/>
        <v>862.35</v>
      </c>
      <c r="E244" s="14">
        <f t="shared" si="128"/>
        <v>853.97</v>
      </c>
      <c r="F244" s="14">
        <f t="shared" si="128"/>
        <v>863.59</v>
      </c>
      <c r="G244" s="14">
        <f t="shared" si="128"/>
        <v>889.37</v>
      </c>
      <c r="H244" s="14">
        <f t="shared" si="128"/>
        <v>1004.34</v>
      </c>
      <c r="I244" s="14">
        <f t="shared" si="128"/>
        <v>1149.15</v>
      </c>
      <c r="J244" s="14">
        <f t="shared" si="128"/>
        <v>1230.83</v>
      </c>
      <c r="K244" s="14">
        <f t="shared" si="128"/>
        <v>1303.47</v>
      </c>
      <c r="L244" s="14">
        <f t="shared" si="128"/>
        <v>1319.64</v>
      </c>
      <c r="M244" s="14">
        <f t="shared" si="128"/>
        <v>1303.71</v>
      </c>
      <c r="N244" s="14">
        <f t="shared" si="128"/>
        <v>1277.96</v>
      </c>
      <c r="O244" s="14">
        <f t="shared" si="128"/>
        <v>1291.35</v>
      </c>
      <c r="P244" s="14">
        <f t="shared" si="128"/>
        <v>1284.59</v>
      </c>
      <c r="Q244" s="14">
        <f t="shared" si="128"/>
        <v>1251.88</v>
      </c>
      <c r="R244" s="14">
        <f t="shared" si="128"/>
        <v>1222.19</v>
      </c>
      <c r="S244" s="14">
        <f t="shared" si="128"/>
        <v>1201.64</v>
      </c>
      <c r="T244" s="14">
        <f t="shared" si="128"/>
        <v>1206.66</v>
      </c>
      <c r="U244" s="14">
        <f t="shared" si="128"/>
        <v>1301.09</v>
      </c>
      <c r="V244" s="14">
        <f t="shared" si="128"/>
        <v>1361.57</v>
      </c>
      <c r="W244" s="14">
        <f t="shared" si="128"/>
        <v>1302.57</v>
      </c>
      <c r="X244" s="14">
        <f t="shared" si="128"/>
        <v>1205.28</v>
      </c>
      <c r="Y244" s="14">
        <f t="shared" si="128"/>
        <v>1058.11</v>
      </c>
    </row>
    <row r="245" spans="1:25" ht="15.75">
      <c r="A245" s="9">
        <f>'март2014 ДЭ'!A245</f>
        <v>41704</v>
      </c>
      <c r="B245" s="14">
        <f aca="true" t="shared" si="129" ref="B245:Y245">B69</f>
        <v>888.68</v>
      </c>
      <c r="C245" s="14">
        <f t="shared" si="129"/>
        <v>844.05</v>
      </c>
      <c r="D245" s="14">
        <f t="shared" si="129"/>
        <v>816.81</v>
      </c>
      <c r="E245" s="14">
        <f t="shared" si="129"/>
        <v>804.04</v>
      </c>
      <c r="F245" s="14">
        <f t="shared" si="129"/>
        <v>829.59</v>
      </c>
      <c r="G245" s="14">
        <f t="shared" si="129"/>
        <v>876.27</v>
      </c>
      <c r="H245" s="14">
        <f t="shared" si="129"/>
        <v>958.25</v>
      </c>
      <c r="I245" s="14">
        <f t="shared" si="129"/>
        <v>1137.04</v>
      </c>
      <c r="J245" s="14">
        <f t="shared" si="129"/>
        <v>1229.53</v>
      </c>
      <c r="K245" s="14">
        <f t="shared" si="129"/>
        <v>1356.13</v>
      </c>
      <c r="L245" s="14">
        <f t="shared" si="129"/>
        <v>1370.87</v>
      </c>
      <c r="M245" s="14">
        <f t="shared" si="129"/>
        <v>1286.02</v>
      </c>
      <c r="N245" s="14">
        <f t="shared" si="129"/>
        <v>1256.05</v>
      </c>
      <c r="O245" s="14">
        <f t="shared" si="129"/>
        <v>1261.47</v>
      </c>
      <c r="P245" s="14">
        <f t="shared" si="129"/>
        <v>1269.67</v>
      </c>
      <c r="Q245" s="14">
        <f t="shared" si="129"/>
        <v>1244.85</v>
      </c>
      <c r="R245" s="14">
        <f t="shared" si="129"/>
        <v>1207.32</v>
      </c>
      <c r="S245" s="14">
        <f t="shared" si="129"/>
        <v>1200.69</v>
      </c>
      <c r="T245" s="14">
        <f t="shared" si="129"/>
        <v>1218.29</v>
      </c>
      <c r="U245" s="14">
        <f t="shared" si="129"/>
        <v>1320.73</v>
      </c>
      <c r="V245" s="14">
        <f t="shared" si="129"/>
        <v>1322.03</v>
      </c>
      <c r="W245" s="14">
        <f t="shared" si="129"/>
        <v>1288.56</v>
      </c>
      <c r="X245" s="14">
        <f t="shared" si="129"/>
        <v>1212.43</v>
      </c>
      <c r="Y245" s="14">
        <f t="shared" si="129"/>
        <v>1072.16</v>
      </c>
    </row>
    <row r="246" spans="1:25" ht="15.75">
      <c r="A246" s="9">
        <f>'март2014 ДЭ'!A246</f>
        <v>41705</v>
      </c>
      <c r="B246" s="14">
        <f aca="true" t="shared" si="130" ref="B246:Y246">B70</f>
        <v>965.87</v>
      </c>
      <c r="C246" s="14">
        <f t="shared" si="130"/>
        <v>926.1</v>
      </c>
      <c r="D246" s="14">
        <f t="shared" si="130"/>
        <v>895.83</v>
      </c>
      <c r="E246" s="14">
        <f t="shared" si="130"/>
        <v>888.93</v>
      </c>
      <c r="F246" s="14">
        <f t="shared" si="130"/>
        <v>902.1</v>
      </c>
      <c r="G246" s="14">
        <f t="shared" si="130"/>
        <v>947.21</v>
      </c>
      <c r="H246" s="14">
        <f t="shared" si="130"/>
        <v>1003.48</v>
      </c>
      <c r="I246" s="14">
        <f t="shared" si="130"/>
        <v>1130.56</v>
      </c>
      <c r="J246" s="14">
        <f t="shared" si="130"/>
        <v>1240.18</v>
      </c>
      <c r="K246" s="14">
        <f t="shared" si="130"/>
        <v>1387.44</v>
      </c>
      <c r="L246" s="14">
        <f t="shared" si="130"/>
        <v>1380.05</v>
      </c>
      <c r="M246" s="14">
        <f t="shared" si="130"/>
        <v>1343.75</v>
      </c>
      <c r="N246" s="14">
        <f t="shared" si="130"/>
        <v>1292.89</v>
      </c>
      <c r="O246" s="14">
        <f t="shared" si="130"/>
        <v>1283.33</v>
      </c>
      <c r="P246" s="14">
        <f t="shared" si="130"/>
        <v>1255.6</v>
      </c>
      <c r="Q246" s="14">
        <f t="shared" si="130"/>
        <v>1203.85</v>
      </c>
      <c r="R246" s="14">
        <f t="shared" si="130"/>
        <v>1189.3</v>
      </c>
      <c r="S246" s="14">
        <f t="shared" si="130"/>
        <v>1172.36</v>
      </c>
      <c r="T246" s="14">
        <f t="shared" si="130"/>
        <v>1177.56</v>
      </c>
      <c r="U246" s="14">
        <f t="shared" si="130"/>
        <v>1269.35</v>
      </c>
      <c r="V246" s="14">
        <f t="shared" si="130"/>
        <v>1376.14</v>
      </c>
      <c r="W246" s="14">
        <f t="shared" si="130"/>
        <v>1312.32</v>
      </c>
      <c r="X246" s="14">
        <f t="shared" si="130"/>
        <v>1194.43</v>
      </c>
      <c r="Y246" s="14">
        <f t="shared" si="130"/>
        <v>1077.14</v>
      </c>
    </row>
    <row r="247" spans="1:25" ht="15.75">
      <c r="A247" s="9">
        <f>'март2014 ДЭ'!A247</f>
        <v>41706</v>
      </c>
      <c r="B247" s="14">
        <f aca="true" t="shared" si="131" ref="B247:Y247">B71</f>
        <v>1056.57</v>
      </c>
      <c r="C247" s="14">
        <f t="shared" si="131"/>
        <v>1002.74</v>
      </c>
      <c r="D247" s="14">
        <f t="shared" si="131"/>
        <v>982.84</v>
      </c>
      <c r="E247" s="14">
        <f t="shared" si="131"/>
        <v>934.13</v>
      </c>
      <c r="F247" s="14">
        <f t="shared" si="131"/>
        <v>878.06</v>
      </c>
      <c r="G247" s="14">
        <f t="shared" si="131"/>
        <v>868.18</v>
      </c>
      <c r="H247" s="14">
        <f t="shared" si="131"/>
        <v>882.08</v>
      </c>
      <c r="I247" s="14">
        <f t="shared" si="131"/>
        <v>971.64</v>
      </c>
      <c r="J247" s="14">
        <f t="shared" si="131"/>
        <v>1002.52</v>
      </c>
      <c r="K247" s="14">
        <f t="shared" si="131"/>
        <v>1095.5</v>
      </c>
      <c r="L247" s="14">
        <f t="shared" si="131"/>
        <v>1158.04</v>
      </c>
      <c r="M247" s="14">
        <f t="shared" si="131"/>
        <v>1164.61</v>
      </c>
      <c r="N247" s="14">
        <f t="shared" si="131"/>
        <v>1153.97</v>
      </c>
      <c r="O247" s="14">
        <f t="shared" si="131"/>
        <v>1141.47</v>
      </c>
      <c r="P247" s="14">
        <f t="shared" si="131"/>
        <v>1126.75</v>
      </c>
      <c r="Q247" s="14">
        <f t="shared" si="131"/>
        <v>1103.07</v>
      </c>
      <c r="R247" s="14">
        <f t="shared" si="131"/>
        <v>1079.34</v>
      </c>
      <c r="S247" s="14">
        <f t="shared" si="131"/>
        <v>1053.06</v>
      </c>
      <c r="T247" s="14">
        <f t="shared" si="131"/>
        <v>1093.57</v>
      </c>
      <c r="U247" s="14">
        <f t="shared" si="131"/>
        <v>1213.66</v>
      </c>
      <c r="V247" s="14">
        <f t="shared" si="131"/>
        <v>1276.35</v>
      </c>
      <c r="W247" s="14">
        <f t="shared" si="131"/>
        <v>1250.79</v>
      </c>
      <c r="X247" s="14">
        <f t="shared" si="131"/>
        <v>1195.01</v>
      </c>
      <c r="Y247" s="14">
        <f t="shared" si="131"/>
        <v>1060.32</v>
      </c>
    </row>
    <row r="248" spans="1:25" ht="15.75">
      <c r="A248" s="9">
        <f>'март2014 ДЭ'!A248</f>
        <v>41707</v>
      </c>
      <c r="B248" s="14">
        <f aca="true" t="shared" si="132" ref="B248:Y248">B72</f>
        <v>1071.38</v>
      </c>
      <c r="C248" s="14">
        <f t="shared" si="132"/>
        <v>1023.44</v>
      </c>
      <c r="D248" s="14">
        <f t="shared" si="132"/>
        <v>964.58</v>
      </c>
      <c r="E248" s="14">
        <f t="shared" si="132"/>
        <v>951.12</v>
      </c>
      <c r="F248" s="14">
        <f t="shared" si="132"/>
        <v>895.59</v>
      </c>
      <c r="G248" s="14">
        <f t="shared" si="132"/>
        <v>886.77</v>
      </c>
      <c r="H248" s="14">
        <f t="shared" si="132"/>
        <v>962.45</v>
      </c>
      <c r="I248" s="14">
        <f t="shared" si="132"/>
        <v>993.86</v>
      </c>
      <c r="J248" s="14">
        <f t="shared" si="132"/>
        <v>1027.11</v>
      </c>
      <c r="K248" s="14">
        <f t="shared" si="132"/>
        <v>1084.08</v>
      </c>
      <c r="L248" s="14">
        <f t="shared" si="132"/>
        <v>1141.93</v>
      </c>
      <c r="M248" s="14">
        <f t="shared" si="132"/>
        <v>1153.57</v>
      </c>
      <c r="N248" s="14">
        <f t="shared" si="132"/>
        <v>1142.43</v>
      </c>
      <c r="O248" s="14">
        <f t="shared" si="132"/>
        <v>1122.04</v>
      </c>
      <c r="P248" s="14">
        <f t="shared" si="132"/>
        <v>1107.34</v>
      </c>
      <c r="Q248" s="14">
        <f t="shared" si="132"/>
        <v>1100.24</v>
      </c>
      <c r="R248" s="14">
        <f t="shared" si="132"/>
        <v>1089.69</v>
      </c>
      <c r="S248" s="14">
        <f t="shared" si="132"/>
        <v>1080.09</v>
      </c>
      <c r="T248" s="14">
        <f t="shared" si="132"/>
        <v>1111.3</v>
      </c>
      <c r="U248" s="14">
        <f t="shared" si="132"/>
        <v>1215.63</v>
      </c>
      <c r="V248" s="14">
        <f t="shared" si="132"/>
        <v>1287.97</v>
      </c>
      <c r="W248" s="14">
        <f t="shared" si="132"/>
        <v>1258.27</v>
      </c>
      <c r="X248" s="14">
        <f t="shared" si="132"/>
        <v>1186.73</v>
      </c>
      <c r="Y248" s="14">
        <f t="shared" si="132"/>
        <v>1076.88</v>
      </c>
    </row>
    <row r="249" spans="1:25" ht="15.75">
      <c r="A249" s="9">
        <f>'март2014 ДЭ'!A249</f>
        <v>41708</v>
      </c>
      <c r="B249" s="14">
        <f aca="true" t="shared" si="133" ref="B249:Y249">B73</f>
        <v>1084.73</v>
      </c>
      <c r="C249" s="14">
        <f t="shared" si="133"/>
        <v>974.65</v>
      </c>
      <c r="D249" s="14">
        <f t="shared" si="133"/>
        <v>899.12</v>
      </c>
      <c r="E249" s="14">
        <f t="shared" si="133"/>
        <v>877.35</v>
      </c>
      <c r="F249" s="14">
        <f t="shared" si="133"/>
        <v>874.9</v>
      </c>
      <c r="G249" s="14">
        <f t="shared" si="133"/>
        <v>877.91</v>
      </c>
      <c r="H249" s="14">
        <f t="shared" si="133"/>
        <v>948.02</v>
      </c>
      <c r="I249" s="14">
        <f t="shared" si="133"/>
        <v>1016.01</v>
      </c>
      <c r="J249" s="14">
        <f t="shared" si="133"/>
        <v>1077.31</v>
      </c>
      <c r="K249" s="14">
        <f t="shared" si="133"/>
        <v>1152.2</v>
      </c>
      <c r="L249" s="14">
        <f t="shared" si="133"/>
        <v>1183.77</v>
      </c>
      <c r="M249" s="14">
        <f t="shared" si="133"/>
        <v>1189.33</v>
      </c>
      <c r="N249" s="14">
        <f t="shared" si="133"/>
        <v>1174.23</v>
      </c>
      <c r="O249" s="14">
        <f t="shared" si="133"/>
        <v>1163.32</v>
      </c>
      <c r="P249" s="14">
        <f t="shared" si="133"/>
        <v>1161.51</v>
      </c>
      <c r="Q249" s="14">
        <f t="shared" si="133"/>
        <v>1153.96</v>
      </c>
      <c r="R249" s="14">
        <f t="shared" si="133"/>
        <v>1147.76</v>
      </c>
      <c r="S249" s="14">
        <f t="shared" si="133"/>
        <v>1120.96</v>
      </c>
      <c r="T249" s="14">
        <f t="shared" si="133"/>
        <v>1174</v>
      </c>
      <c r="U249" s="14">
        <f t="shared" si="133"/>
        <v>1291.38</v>
      </c>
      <c r="V249" s="14">
        <f t="shared" si="133"/>
        <v>1347.33</v>
      </c>
      <c r="W249" s="14">
        <f t="shared" si="133"/>
        <v>1299.24</v>
      </c>
      <c r="X249" s="14">
        <f t="shared" si="133"/>
        <v>1223.06</v>
      </c>
      <c r="Y249" s="14">
        <f t="shared" si="133"/>
        <v>1150.96</v>
      </c>
    </row>
    <row r="250" spans="1:25" ht="15.75">
      <c r="A250" s="9">
        <f>'март2014 ДЭ'!A250</f>
        <v>41709</v>
      </c>
      <c r="B250" s="14">
        <f aca="true" t="shared" si="134" ref="B250:Y250">B74</f>
        <v>1015.47</v>
      </c>
      <c r="C250" s="14">
        <f t="shared" si="134"/>
        <v>857.66</v>
      </c>
      <c r="D250" s="14">
        <f t="shared" si="134"/>
        <v>810.77</v>
      </c>
      <c r="E250" s="14">
        <f t="shared" si="134"/>
        <v>794.65</v>
      </c>
      <c r="F250" s="14">
        <f t="shared" si="134"/>
        <v>797.68</v>
      </c>
      <c r="G250" s="14">
        <f t="shared" si="134"/>
        <v>844.78</v>
      </c>
      <c r="H250" s="14">
        <f t="shared" si="134"/>
        <v>1059.85</v>
      </c>
      <c r="I250" s="14">
        <f t="shared" si="134"/>
        <v>1193.09</v>
      </c>
      <c r="J250" s="14">
        <f t="shared" si="134"/>
        <v>1294.29</v>
      </c>
      <c r="K250" s="14">
        <f t="shared" si="134"/>
        <v>1458.91</v>
      </c>
      <c r="L250" s="14">
        <f t="shared" si="134"/>
        <v>1434.19</v>
      </c>
      <c r="M250" s="14">
        <f t="shared" si="134"/>
        <v>1449.96</v>
      </c>
      <c r="N250" s="14">
        <f t="shared" si="134"/>
        <v>1337.3</v>
      </c>
      <c r="O250" s="14">
        <f t="shared" si="134"/>
        <v>1351.89</v>
      </c>
      <c r="P250" s="14">
        <f t="shared" si="134"/>
        <v>1345.91</v>
      </c>
      <c r="Q250" s="14">
        <f t="shared" si="134"/>
        <v>1302.61</v>
      </c>
      <c r="R250" s="14">
        <f t="shared" si="134"/>
        <v>1259.93</v>
      </c>
      <c r="S250" s="14">
        <f t="shared" si="134"/>
        <v>1227.83</v>
      </c>
      <c r="T250" s="14">
        <f t="shared" si="134"/>
        <v>1240.73</v>
      </c>
      <c r="U250" s="14">
        <f t="shared" si="134"/>
        <v>1357.96</v>
      </c>
      <c r="V250" s="14">
        <f t="shared" si="134"/>
        <v>1367.16</v>
      </c>
      <c r="W250" s="14">
        <f t="shared" si="134"/>
        <v>1378.02</v>
      </c>
      <c r="X250" s="14">
        <f t="shared" si="134"/>
        <v>1226.7</v>
      </c>
      <c r="Y250" s="14">
        <f t="shared" si="134"/>
        <v>1155.05</v>
      </c>
    </row>
    <row r="251" spans="1:25" ht="15.75">
      <c r="A251" s="9">
        <f>'март2014 ДЭ'!A251</f>
        <v>41710</v>
      </c>
      <c r="B251" s="14">
        <f aca="true" t="shared" si="135" ref="B251:Y251">B75</f>
        <v>1002.22</v>
      </c>
      <c r="C251" s="14">
        <f t="shared" si="135"/>
        <v>870.03</v>
      </c>
      <c r="D251" s="14">
        <f t="shared" si="135"/>
        <v>841.76</v>
      </c>
      <c r="E251" s="14">
        <f t="shared" si="135"/>
        <v>842.59</v>
      </c>
      <c r="F251" s="14">
        <f t="shared" si="135"/>
        <v>850.85</v>
      </c>
      <c r="G251" s="14">
        <f t="shared" si="135"/>
        <v>922.15</v>
      </c>
      <c r="H251" s="14">
        <f t="shared" si="135"/>
        <v>1070.22</v>
      </c>
      <c r="I251" s="14">
        <f t="shared" si="135"/>
        <v>1208.96</v>
      </c>
      <c r="J251" s="14">
        <f t="shared" si="135"/>
        <v>1289.36</v>
      </c>
      <c r="K251" s="14">
        <f t="shared" si="135"/>
        <v>1435.7</v>
      </c>
      <c r="L251" s="14">
        <f t="shared" si="135"/>
        <v>1460.07</v>
      </c>
      <c r="M251" s="14">
        <f t="shared" si="135"/>
        <v>1451.54</v>
      </c>
      <c r="N251" s="14">
        <f t="shared" si="135"/>
        <v>1336.67</v>
      </c>
      <c r="O251" s="14">
        <f t="shared" si="135"/>
        <v>1337.88</v>
      </c>
      <c r="P251" s="14">
        <f t="shared" si="135"/>
        <v>1325.28</v>
      </c>
      <c r="Q251" s="14">
        <f t="shared" si="135"/>
        <v>1261.12</v>
      </c>
      <c r="R251" s="14">
        <f t="shared" si="135"/>
        <v>1251.22</v>
      </c>
      <c r="S251" s="14">
        <f t="shared" si="135"/>
        <v>1238.97</v>
      </c>
      <c r="T251" s="14">
        <f t="shared" si="135"/>
        <v>1248.55</v>
      </c>
      <c r="U251" s="14">
        <f t="shared" si="135"/>
        <v>1334.45</v>
      </c>
      <c r="V251" s="14">
        <f t="shared" si="135"/>
        <v>1407.77</v>
      </c>
      <c r="W251" s="14">
        <f t="shared" si="135"/>
        <v>1354.61</v>
      </c>
      <c r="X251" s="14">
        <f t="shared" si="135"/>
        <v>1245.14</v>
      </c>
      <c r="Y251" s="14">
        <f t="shared" si="135"/>
        <v>1163.89</v>
      </c>
    </row>
    <row r="252" spans="1:25" ht="15.75">
      <c r="A252" s="9">
        <f>'март2014 ДЭ'!A252</f>
        <v>41711</v>
      </c>
      <c r="B252" s="14">
        <f aca="true" t="shared" si="136" ref="B252:Y252">B76</f>
        <v>984.91</v>
      </c>
      <c r="C252" s="14">
        <f t="shared" si="136"/>
        <v>852.95</v>
      </c>
      <c r="D252" s="14">
        <f t="shared" si="136"/>
        <v>840.38</v>
      </c>
      <c r="E252" s="14">
        <f t="shared" si="136"/>
        <v>839.46</v>
      </c>
      <c r="F252" s="14">
        <f t="shared" si="136"/>
        <v>845.27</v>
      </c>
      <c r="G252" s="14">
        <f t="shared" si="136"/>
        <v>922.89</v>
      </c>
      <c r="H252" s="14">
        <f t="shared" si="136"/>
        <v>1040.29</v>
      </c>
      <c r="I252" s="14">
        <f t="shared" si="136"/>
        <v>1173.74</v>
      </c>
      <c r="J252" s="14">
        <f t="shared" si="136"/>
        <v>1251.93</v>
      </c>
      <c r="K252" s="14">
        <f t="shared" si="136"/>
        <v>1371.99</v>
      </c>
      <c r="L252" s="14">
        <f t="shared" si="136"/>
        <v>1371.11</v>
      </c>
      <c r="M252" s="14">
        <f t="shared" si="136"/>
        <v>1366.43</v>
      </c>
      <c r="N252" s="14">
        <f t="shared" si="136"/>
        <v>1309.1</v>
      </c>
      <c r="O252" s="14">
        <f t="shared" si="136"/>
        <v>1319.71</v>
      </c>
      <c r="P252" s="14">
        <f t="shared" si="136"/>
        <v>1316.94</v>
      </c>
      <c r="Q252" s="14">
        <f t="shared" si="136"/>
        <v>1289.87</v>
      </c>
      <c r="R252" s="14">
        <f t="shared" si="136"/>
        <v>1252.15</v>
      </c>
      <c r="S252" s="14">
        <f t="shared" si="136"/>
        <v>1227.76</v>
      </c>
      <c r="T252" s="14">
        <f t="shared" si="136"/>
        <v>1232.97</v>
      </c>
      <c r="U252" s="14">
        <f t="shared" si="136"/>
        <v>1278.9</v>
      </c>
      <c r="V252" s="14">
        <f t="shared" si="136"/>
        <v>1346.13</v>
      </c>
      <c r="W252" s="14">
        <f t="shared" si="136"/>
        <v>1364.53</v>
      </c>
      <c r="X252" s="14">
        <f t="shared" si="136"/>
        <v>1232.44</v>
      </c>
      <c r="Y252" s="14">
        <f t="shared" si="136"/>
        <v>1141.43</v>
      </c>
    </row>
    <row r="253" spans="1:25" ht="15.75">
      <c r="A253" s="9">
        <f>'март2014 ДЭ'!A253</f>
        <v>41712</v>
      </c>
      <c r="B253" s="14">
        <f aca="true" t="shared" si="137" ref="B253:Y253">B77</f>
        <v>977.17</v>
      </c>
      <c r="C253" s="14">
        <f t="shared" si="137"/>
        <v>902.71</v>
      </c>
      <c r="D253" s="14">
        <f t="shared" si="137"/>
        <v>876.14</v>
      </c>
      <c r="E253" s="14">
        <f t="shared" si="137"/>
        <v>861.7</v>
      </c>
      <c r="F253" s="14">
        <f t="shared" si="137"/>
        <v>875.16</v>
      </c>
      <c r="G253" s="14">
        <f t="shared" si="137"/>
        <v>914.45</v>
      </c>
      <c r="H253" s="14">
        <f t="shared" si="137"/>
        <v>1021.54</v>
      </c>
      <c r="I253" s="14">
        <f t="shared" si="137"/>
        <v>1183.29</v>
      </c>
      <c r="J253" s="14">
        <f t="shared" si="137"/>
        <v>1276.66</v>
      </c>
      <c r="K253" s="14">
        <f t="shared" si="137"/>
        <v>1395.13</v>
      </c>
      <c r="L253" s="14">
        <f t="shared" si="137"/>
        <v>1382.18</v>
      </c>
      <c r="M253" s="14">
        <f t="shared" si="137"/>
        <v>1348.99</v>
      </c>
      <c r="N253" s="14">
        <f t="shared" si="137"/>
        <v>1339.76</v>
      </c>
      <c r="O253" s="14">
        <f t="shared" si="137"/>
        <v>1294.4</v>
      </c>
      <c r="P253" s="14">
        <f t="shared" si="137"/>
        <v>1283.8</v>
      </c>
      <c r="Q253" s="14">
        <f t="shared" si="137"/>
        <v>1255.62</v>
      </c>
      <c r="R253" s="14">
        <f t="shared" si="137"/>
        <v>1237.6</v>
      </c>
      <c r="S253" s="14">
        <f t="shared" si="137"/>
        <v>1218.73</v>
      </c>
      <c r="T253" s="14">
        <f t="shared" si="137"/>
        <v>1222.97</v>
      </c>
      <c r="U253" s="14">
        <f t="shared" si="137"/>
        <v>1259.35</v>
      </c>
      <c r="V253" s="14">
        <f t="shared" si="137"/>
        <v>1319.14</v>
      </c>
      <c r="W253" s="14">
        <f t="shared" si="137"/>
        <v>1357.25</v>
      </c>
      <c r="X253" s="14">
        <f t="shared" si="137"/>
        <v>1225.64</v>
      </c>
      <c r="Y253" s="14">
        <f t="shared" si="137"/>
        <v>1101.64</v>
      </c>
    </row>
    <row r="254" spans="1:25" ht="15.75">
      <c r="A254" s="9">
        <f>'март2014 ДЭ'!A254</f>
        <v>41713</v>
      </c>
      <c r="B254" s="14">
        <f aca="true" t="shared" si="138" ref="B254:Y254">B78</f>
        <v>1093.29</v>
      </c>
      <c r="C254" s="14">
        <f t="shared" si="138"/>
        <v>1025.07</v>
      </c>
      <c r="D254" s="14">
        <f t="shared" si="138"/>
        <v>937.35</v>
      </c>
      <c r="E254" s="14">
        <f t="shared" si="138"/>
        <v>924.19</v>
      </c>
      <c r="F254" s="14">
        <f t="shared" si="138"/>
        <v>923.44</v>
      </c>
      <c r="G254" s="14">
        <f t="shared" si="138"/>
        <v>942.02</v>
      </c>
      <c r="H254" s="14">
        <f t="shared" si="138"/>
        <v>974.56</v>
      </c>
      <c r="I254" s="14">
        <f t="shared" si="138"/>
        <v>1034.29</v>
      </c>
      <c r="J254" s="14">
        <f t="shared" si="138"/>
        <v>1082.67</v>
      </c>
      <c r="K254" s="14">
        <f t="shared" si="138"/>
        <v>1180.66</v>
      </c>
      <c r="L254" s="14">
        <f t="shared" si="138"/>
        <v>1220.26</v>
      </c>
      <c r="M254" s="14">
        <f t="shared" si="138"/>
        <v>1216.45</v>
      </c>
      <c r="N254" s="14">
        <f t="shared" si="138"/>
        <v>1184.72</v>
      </c>
      <c r="O254" s="14">
        <f t="shared" si="138"/>
        <v>1169.63</v>
      </c>
      <c r="P254" s="14">
        <f t="shared" si="138"/>
        <v>1134.27</v>
      </c>
      <c r="Q254" s="14">
        <f t="shared" si="138"/>
        <v>1118.77</v>
      </c>
      <c r="R254" s="14">
        <f t="shared" si="138"/>
        <v>1111.28</v>
      </c>
      <c r="S254" s="14">
        <f t="shared" si="138"/>
        <v>1105.6</v>
      </c>
      <c r="T254" s="14">
        <f t="shared" si="138"/>
        <v>1121.18</v>
      </c>
      <c r="U254" s="14">
        <f t="shared" si="138"/>
        <v>1207.63</v>
      </c>
      <c r="V254" s="14">
        <f t="shared" si="138"/>
        <v>1296.17</v>
      </c>
      <c r="W254" s="14">
        <f t="shared" si="138"/>
        <v>1263.6</v>
      </c>
      <c r="X254" s="14">
        <f t="shared" si="138"/>
        <v>1198.09</v>
      </c>
      <c r="Y254" s="14">
        <f t="shared" si="138"/>
        <v>1123.71</v>
      </c>
    </row>
    <row r="255" spans="1:25" ht="15.75">
      <c r="A255" s="9">
        <f>'март2014 ДЭ'!A255</f>
        <v>41714</v>
      </c>
      <c r="B255" s="14">
        <f aca="true" t="shared" si="139" ref="B255:Y255">B79</f>
        <v>1075.08</v>
      </c>
      <c r="C255" s="14">
        <f t="shared" si="139"/>
        <v>966.28</v>
      </c>
      <c r="D255" s="14">
        <f t="shared" si="139"/>
        <v>881.97</v>
      </c>
      <c r="E255" s="14">
        <f t="shared" si="139"/>
        <v>873.95</v>
      </c>
      <c r="F255" s="14">
        <f t="shared" si="139"/>
        <v>873.46</v>
      </c>
      <c r="G255" s="14">
        <f t="shared" si="139"/>
        <v>882.6</v>
      </c>
      <c r="H255" s="14">
        <f t="shared" si="139"/>
        <v>906.95</v>
      </c>
      <c r="I255" s="14">
        <f t="shared" si="139"/>
        <v>892.2</v>
      </c>
      <c r="J255" s="14">
        <f t="shared" si="139"/>
        <v>1015.25</v>
      </c>
      <c r="K255" s="14">
        <f t="shared" si="139"/>
        <v>1081.59</v>
      </c>
      <c r="L255" s="14">
        <f t="shared" si="139"/>
        <v>1123.62</v>
      </c>
      <c r="M255" s="14">
        <f t="shared" si="139"/>
        <v>1133.48</v>
      </c>
      <c r="N255" s="14">
        <f t="shared" si="139"/>
        <v>1120.78</v>
      </c>
      <c r="O255" s="14">
        <f t="shared" si="139"/>
        <v>1111.9</v>
      </c>
      <c r="P255" s="14">
        <f t="shared" si="139"/>
        <v>1104.86</v>
      </c>
      <c r="Q255" s="14">
        <f t="shared" si="139"/>
        <v>1100.04</v>
      </c>
      <c r="R255" s="14">
        <f t="shared" si="139"/>
        <v>1101.56</v>
      </c>
      <c r="S255" s="14">
        <f t="shared" si="139"/>
        <v>1093.66</v>
      </c>
      <c r="T255" s="14">
        <f t="shared" si="139"/>
        <v>1111.29</v>
      </c>
      <c r="U255" s="14">
        <f t="shared" si="139"/>
        <v>1221.23</v>
      </c>
      <c r="V255" s="14">
        <f t="shared" si="139"/>
        <v>1306.52</v>
      </c>
      <c r="W255" s="14">
        <f t="shared" si="139"/>
        <v>1264.84</v>
      </c>
      <c r="X255" s="14">
        <f t="shared" si="139"/>
        <v>1204.8</v>
      </c>
      <c r="Y255" s="14">
        <f t="shared" si="139"/>
        <v>1130.16</v>
      </c>
    </row>
    <row r="256" spans="1:25" ht="15.75">
      <c r="A256" s="9">
        <f>'март2014 ДЭ'!A256</f>
        <v>41715</v>
      </c>
      <c r="B256" s="14">
        <f aca="true" t="shared" si="140" ref="B256:Y256">B80</f>
        <v>1058</v>
      </c>
      <c r="C256" s="14">
        <f t="shared" si="140"/>
        <v>881.92</v>
      </c>
      <c r="D256" s="14">
        <f t="shared" si="140"/>
        <v>851.79</v>
      </c>
      <c r="E256" s="14">
        <f t="shared" si="140"/>
        <v>835.36</v>
      </c>
      <c r="F256" s="14">
        <f t="shared" si="140"/>
        <v>835.75</v>
      </c>
      <c r="G256" s="14">
        <f t="shared" si="140"/>
        <v>850.52</v>
      </c>
      <c r="H256" s="14">
        <f t="shared" si="140"/>
        <v>1056.69</v>
      </c>
      <c r="I256" s="14">
        <f t="shared" si="140"/>
        <v>1199.95</v>
      </c>
      <c r="J256" s="14">
        <f t="shared" si="140"/>
        <v>1303.11</v>
      </c>
      <c r="K256" s="14">
        <f t="shared" si="140"/>
        <v>1438.57</v>
      </c>
      <c r="L256" s="14">
        <f t="shared" si="140"/>
        <v>1434.66</v>
      </c>
      <c r="M256" s="14">
        <f t="shared" si="140"/>
        <v>1401.74</v>
      </c>
      <c r="N256" s="14">
        <f t="shared" si="140"/>
        <v>1353.72</v>
      </c>
      <c r="O256" s="14">
        <f t="shared" si="140"/>
        <v>1366</v>
      </c>
      <c r="P256" s="14">
        <f t="shared" si="140"/>
        <v>1366.99</v>
      </c>
      <c r="Q256" s="14">
        <f t="shared" si="140"/>
        <v>1326.58</v>
      </c>
      <c r="R256" s="14">
        <f t="shared" si="140"/>
        <v>1263.41</v>
      </c>
      <c r="S256" s="14">
        <f t="shared" si="140"/>
        <v>1235.6</v>
      </c>
      <c r="T256" s="14">
        <f t="shared" si="140"/>
        <v>1251.51</v>
      </c>
      <c r="U256" s="14">
        <f t="shared" si="140"/>
        <v>1317.66</v>
      </c>
      <c r="V256" s="14">
        <f t="shared" si="140"/>
        <v>1372.87</v>
      </c>
      <c r="W256" s="14">
        <f t="shared" si="140"/>
        <v>1390.47</v>
      </c>
      <c r="X256" s="14">
        <f t="shared" si="140"/>
        <v>1242.36</v>
      </c>
      <c r="Y256" s="14">
        <f t="shared" si="140"/>
        <v>1169.93</v>
      </c>
    </row>
    <row r="257" spans="1:25" ht="15.75">
      <c r="A257" s="9">
        <f>'март2014 ДЭ'!A257</f>
        <v>41716</v>
      </c>
      <c r="B257" s="14">
        <f aca="true" t="shared" si="141" ref="B257:Y257">B81</f>
        <v>1042.47</v>
      </c>
      <c r="C257" s="14">
        <f t="shared" si="141"/>
        <v>886.7</v>
      </c>
      <c r="D257" s="14">
        <f t="shared" si="141"/>
        <v>825.73</v>
      </c>
      <c r="E257" s="14">
        <f t="shared" si="141"/>
        <v>812.63</v>
      </c>
      <c r="F257" s="14">
        <f t="shared" si="141"/>
        <v>826.19</v>
      </c>
      <c r="G257" s="14">
        <f t="shared" si="141"/>
        <v>960.42</v>
      </c>
      <c r="H257" s="14">
        <f t="shared" si="141"/>
        <v>1112.77</v>
      </c>
      <c r="I257" s="14">
        <f t="shared" si="141"/>
        <v>1215.24</v>
      </c>
      <c r="J257" s="14">
        <f t="shared" si="141"/>
        <v>1289.32</v>
      </c>
      <c r="K257" s="14">
        <f t="shared" si="141"/>
        <v>1379.26</v>
      </c>
      <c r="L257" s="14">
        <f t="shared" si="141"/>
        <v>1377.06</v>
      </c>
      <c r="M257" s="14">
        <f t="shared" si="141"/>
        <v>1366.68</v>
      </c>
      <c r="N257" s="14">
        <f t="shared" si="141"/>
        <v>1327.39</v>
      </c>
      <c r="O257" s="14">
        <f t="shared" si="141"/>
        <v>1313.81</v>
      </c>
      <c r="P257" s="14">
        <f t="shared" si="141"/>
        <v>1305.54</v>
      </c>
      <c r="Q257" s="14">
        <f t="shared" si="141"/>
        <v>1277.22</v>
      </c>
      <c r="R257" s="14">
        <f t="shared" si="141"/>
        <v>1250.41</v>
      </c>
      <c r="S257" s="14">
        <f t="shared" si="141"/>
        <v>1237.9</v>
      </c>
      <c r="T257" s="14">
        <f t="shared" si="141"/>
        <v>1229.4</v>
      </c>
      <c r="U257" s="14">
        <f t="shared" si="141"/>
        <v>1262.04</v>
      </c>
      <c r="V257" s="14">
        <f t="shared" si="141"/>
        <v>1325.15</v>
      </c>
      <c r="W257" s="14">
        <f t="shared" si="141"/>
        <v>1351.18</v>
      </c>
      <c r="X257" s="14">
        <f t="shared" si="141"/>
        <v>1239.73</v>
      </c>
      <c r="Y257" s="14">
        <f t="shared" si="141"/>
        <v>1156.72</v>
      </c>
    </row>
    <row r="258" spans="1:25" ht="15.75">
      <c r="A258" s="9">
        <f>'март2014 ДЭ'!A258</f>
        <v>41717</v>
      </c>
      <c r="B258" s="14">
        <f aca="true" t="shared" si="142" ref="B258:Y258">B82</f>
        <v>982</v>
      </c>
      <c r="C258" s="14">
        <f t="shared" si="142"/>
        <v>829.76</v>
      </c>
      <c r="D258" s="14">
        <f t="shared" si="142"/>
        <v>797.86</v>
      </c>
      <c r="E258" s="14">
        <f t="shared" si="142"/>
        <v>781.38</v>
      </c>
      <c r="F258" s="14">
        <f t="shared" si="142"/>
        <v>791.88</v>
      </c>
      <c r="G258" s="14">
        <f t="shared" si="142"/>
        <v>891.96</v>
      </c>
      <c r="H258" s="14">
        <f t="shared" si="142"/>
        <v>1039.97</v>
      </c>
      <c r="I258" s="14">
        <f t="shared" si="142"/>
        <v>1176.39</v>
      </c>
      <c r="J258" s="14">
        <f t="shared" si="142"/>
        <v>1284.78</v>
      </c>
      <c r="K258" s="14">
        <f t="shared" si="142"/>
        <v>1372</v>
      </c>
      <c r="L258" s="14">
        <f t="shared" si="142"/>
        <v>1385</v>
      </c>
      <c r="M258" s="14">
        <f t="shared" si="142"/>
        <v>1368.19</v>
      </c>
      <c r="N258" s="14">
        <f t="shared" si="142"/>
        <v>1356.23</v>
      </c>
      <c r="O258" s="14">
        <f t="shared" si="142"/>
        <v>1358.91</v>
      </c>
      <c r="P258" s="14">
        <f t="shared" si="142"/>
        <v>1362.01</v>
      </c>
      <c r="Q258" s="14">
        <f t="shared" si="142"/>
        <v>1346.96</v>
      </c>
      <c r="R258" s="14">
        <f t="shared" si="142"/>
        <v>1294.17</v>
      </c>
      <c r="S258" s="14">
        <f t="shared" si="142"/>
        <v>1261.63</v>
      </c>
      <c r="T258" s="14">
        <f t="shared" si="142"/>
        <v>1268.87</v>
      </c>
      <c r="U258" s="14">
        <f t="shared" si="142"/>
        <v>1332.61</v>
      </c>
      <c r="V258" s="14">
        <f t="shared" si="142"/>
        <v>1365.02</v>
      </c>
      <c r="W258" s="14">
        <f t="shared" si="142"/>
        <v>1378.07</v>
      </c>
      <c r="X258" s="14">
        <f t="shared" si="142"/>
        <v>1246.08</v>
      </c>
      <c r="Y258" s="14">
        <f t="shared" si="142"/>
        <v>1142.61</v>
      </c>
    </row>
    <row r="259" spans="1:25" ht="15.75">
      <c r="A259" s="9">
        <f>'март2014 ДЭ'!A259</f>
        <v>41718</v>
      </c>
      <c r="B259" s="14">
        <f aca="true" t="shared" si="143" ref="B259:Y259">B83</f>
        <v>903.87</v>
      </c>
      <c r="C259" s="14">
        <f t="shared" si="143"/>
        <v>815.52</v>
      </c>
      <c r="D259" s="14">
        <f t="shared" si="143"/>
        <v>790.26</v>
      </c>
      <c r="E259" s="14">
        <f t="shared" si="143"/>
        <v>772.38</v>
      </c>
      <c r="F259" s="14">
        <f t="shared" si="143"/>
        <v>788.1</v>
      </c>
      <c r="G259" s="14">
        <f t="shared" si="143"/>
        <v>837.34</v>
      </c>
      <c r="H259" s="14">
        <f t="shared" si="143"/>
        <v>904.78</v>
      </c>
      <c r="I259" s="14">
        <f t="shared" si="143"/>
        <v>1153.32</v>
      </c>
      <c r="J259" s="14">
        <f t="shared" si="143"/>
        <v>1260.08</v>
      </c>
      <c r="K259" s="14">
        <f t="shared" si="143"/>
        <v>1370.18</v>
      </c>
      <c r="L259" s="14">
        <f t="shared" si="143"/>
        <v>1382.38</v>
      </c>
      <c r="M259" s="14">
        <f t="shared" si="143"/>
        <v>1379.1</v>
      </c>
      <c r="N259" s="14">
        <f t="shared" si="143"/>
        <v>1359.18</v>
      </c>
      <c r="O259" s="14">
        <f t="shared" si="143"/>
        <v>1358.96</v>
      </c>
      <c r="P259" s="14">
        <f t="shared" si="143"/>
        <v>1366.76</v>
      </c>
      <c r="Q259" s="14">
        <f t="shared" si="143"/>
        <v>1345.55</v>
      </c>
      <c r="R259" s="14">
        <f t="shared" si="143"/>
        <v>1286.36</v>
      </c>
      <c r="S259" s="14">
        <f t="shared" si="143"/>
        <v>1252.45</v>
      </c>
      <c r="T259" s="14">
        <f t="shared" si="143"/>
        <v>1249.36</v>
      </c>
      <c r="U259" s="14">
        <f t="shared" si="143"/>
        <v>1332.52</v>
      </c>
      <c r="V259" s="14">
        <f t="shared" si="143"/>
        <v>1379.27</v>
      </c>
      <c r="W259" s="14">
        <f t="shared" si="143"/>
        <v>1378.28</v>
      </c>
      <c r="X259" s="14">
        <f t="shared" si="143"/>
        <v>1240.58</v>
      </c>
      <c r="Y259" s="14">
        <f t="shared" si="143"/>
        <v>1159.4</v>
      </c>
    </row>
    <row r="260" spans="1:25" ht="15.75">
      <c r="A260" s="9">
        <f>'март2014 ДЭ'!A260</f>
        <v>41719</v>
      </c>
      <c r="B260" s="14">
        <f aca="true" t="shared" si="144" ref="B260:Y260">B84</f>
        <v>970.79</v>
      </c>
      <c r="C260" s="14">
        <f t="shared" si="144"/>
        <v>831.7</v>
      </c>
      <c r="D260" s="14">
        <f t="shared" si="144"/>
        <v>718.19</v>
      </c>
      <c r="E260" s="14">
        <f t="shared" si="144"/>
        <v>790.97</v>
      </c>
      <c r="F260" s="14">
        <f t="shared" si="144"/>
        <v>829.47</v>
      </c>
      <c r="G260" s="14">
        <f t="shared" si="144"/>
        <v>887.32</v>
      </c>
      <c r="H260" s="14">
        <f t="shared" si="144"/>
        <v>1049.09</v>
      </c>
      <c r="I260" s="14">
        <f t="shared" si="144"/>
        <v>1161.77</v>
      </c>
      <c r="J260" s="14">
        <f t="shared" si="144"/>
        <v>1241.02</v>
      </c>
      <c r="K260" s="14">
        <f t="shared" si="144"/>
        <v>1395.13</v>
      </c>
      <c r="L260" s="14">
        <f t="shared" si="144"/>
        <v>1395.62</v>
      </c>
      <c r="M260" s="14">
        <f t="shared" si="144"/>
        <v>1390.97</v>
      </c>
      <c r="N260" s="14">
        <f t="shared" si="144"/>
        <v>1355.96</v>
      </c>
      <c r="O260" s="14">
        <f t="shared" si="144"/>
        <v>1354.26</v>
      </c>
      <c r="P260" s="14">
        <f t="shared" si="144"/>
        <v>1342.8</v>
      </c>
      <c r="Q260" s="14">
        <f t="shared" si="144"/>
        <v>1271.42</v>
      </c>
      <c r="R260" s="14">
        <f t="shared" si="144"/>
        <v>1231.74</v>
      </c>
      <c r="S260" s="14">
        <f t="shared" si="144"/>
        <v>1222.28</v>
      </c>
      <c r="T260" s="14">
        <f t="shared" si="144"/>
        <v>1208.71</v>
      </c>
      <c r="U260" s="14">
        <f t="shared" si="144"/>
        <v>1239.73</v>
      </c>
      <c r="V260" s="14">
        <f t="shared" si="144"/>
        <v>1317.09</v>
      </c>
      <c r="W260" s="14">
        <f t="shared" si="144"/>
        <v>1385.87</v>
      </c>
      <c r="X260" s="14">
        <f t="shared" si="144"/>
        <v>1226.22</v>
      </c>
      <c r="Y260" s="14">
        <f t="shared" si="144"/>
        <v>1116.83</v>
      </c>
    </row>
    <row r="261" spans="1:25" ht="15.75">
      <c r="A261" s="9">
        <f>'март2014 ДЭ'!A261</f>
        <v>41720</v>
      </c>
      <c r="B261" s="14">
        <f aca="true" t="shared" si="145" ref="B261:Y261">B85</f>
        <v>1104.87</v>
      </c>
      <c r="C261" s="14">
        <f t="shared" si="145"/>
        <v>1060.34</v>
      </c>
      <c r="D261" s="14">
        <f t="shared" si="145"/>
        <v>1006.52</v>
      </c>
      <c r="E261" s="14">
        <f t="shared" si="145"/>
        <v>944.24</v>
      </c>
      <c r="F261" s="14">
        <f t="shared" si="145"/>
        <v>925.07</v>
      </c>
      <c r="G261" s="14">
        <f t="shared" si="145"/>
        <v>925.58</v>
      </c>
      <c r="H261" s="14">
        <f t="shared" si="145"/>
        <v>899.2</v>
      </c>
      <c r="I261" s="14">
        <f t="shared" si="145"/>
        <v>944.14</v>
      </c>
      <c r="J261" s="14">
        <f t="shared" si="145"/>
        <v>1080.97</v>
      </c>
      <c r="K261" s="14">
        <f t="shared" si="145"/>
        <v>1157.95</v>
      </c>
      <c r="L261" s="14">
        <f t="shared" si="145"/>
        <v>1244.69</v>
      </c>
      <c r="M261" s="14">
        <f t="shared" si="145"/>
        <v>1238.13</v>
      </c>
      <c r="N261" s="14">
        <f t="shared" si="145"/>
        <v>1175.05</v>
      </c>
      <c r="O261" s="14">
        <f t="shared" si="145"/>
        <v>1154.37</v>
      </c>
      <c r="P261" s="14">
        <f t="shared" si="145"/>
        <v>1152.39</v>
      </c>
      <c r="Q261" s="14">
        <f t="shared" si="145"/>
        <v>1144.49</v>
      </c>
      <c r="R261" s="14">
        <f t="shared" si="145"/>
        <v>1139.83</v>
      </c>
      <c r="S261" s="14">
        <f t="shared" si="145"/>
        <v>1123.38</v>
      </c>
      <c r="T261" s="14">
        <f t="shared" si="145"/>
        <v>1123.77</v>
      </c>
      <c r="U261" s="14">
        <f t="shared" si="145"/>
        <v>1198.2</v>
      </c>
      <c r="V261" s="14">
        <f t="shared" si="145"/>
        <v>1356.78</v>
      </c>
      <c r="W261" s="14">
        <f t="shared" si="145"/>
        <v>1239.94</v>
      </c>
      <c r="X261" s="14">
        <f t="shared" si="145"/>
        <v>1165.22</v>
      </c>
      <c r="Y261" s="14">
        <f t="shared" si="145"/>
        <v>1073.63</v>
      </c>
    </row>
    <row r="262" spans="1:25" ht="15.75">
      <c r="A262" s="9">
        <f>'март2014 ДЭ'!A262</f>
        <v>41721</v>
      </c>
      <c r="B262" s="14">
        <f aca="true" t="shared" si="146" ref="B262:Y262">B86</f>
        <v>1048.93</v>
      </c>
      <c r="C262" s="14">
        <f t="shared" si="146"/>
        <v>931.25</v>
      </c>
      <c r="D262" s="14">
        <f t="shared" si="146"/>
        <v>859.85</v>
      </c>
      <c r="E262" s="14">
        <f t="shared" si="146"/>
        <v>849.06</v>
      </c>
      <c r="F262" s="14">
        <f t="shared" si="146"/>
        <v>850.29</v>
      </c>
      <c r="G262" s="14">
        <f t="shared" si="146"/>
        <v>850.41</v>
      </c>
      <c r="H262" s="14">
        <f t="shared" si="146"/>
        <v>939.07</v>
      </c>
      <c r="I262" s="14">
        <f t="shared" si="146"/>
        <v>901.29</v>
      </c>
      <c r="J262" s="14">
        <f t="shared" si="146"/>
        <v>899.25</v>
      </c>
      <c r="K262" s="14">
        <f t="shared" si="146"/>
        <v>1048.99</v>
      </c>
      <c r="L262" s="14">
        <f t="shared" si="146"/>
        <v>1070.04</v>
      </c>
      <c r="M262" s="14">
        <f t="shared" si="146"/>
        <v>1083.74</v>
      </c>
      <c r="N262" s="14">
        <f t="shared" si="146"/>
        <v>1077.26</v>
      </c>
      <c r="O262" s="14">
        <f t="shared" si="146"/>
        <v>1075.1</v>
      </c>
      <c r="P262" s="14">
        <f t="shared" si="146"/>
        <v>1078.95</v>
      </c>
      <c r="Q262" s="14">
        <f t="shared" si="146"/>
        <v>1072.49</v>
      </c>
      <c r="R262" s="14">
        <f t="shared" si="146"/>
        <v>1067.36</v>
      </c>
      <c r="S262" s="14">
        <f t="shared" si="146"/>
        <v>1062.01</v>
      </c>
      <c r="T262" s="14">
        <f t="shared" si="146"/>
        <v>1063.06</v>
      </c>
      <c r="U262" s="14">
        <f t="shared" si="146"/>
        <v>1169.87</v>
      </c>
      <c r="V262" s="14">
        <f t="shared" si="146"/>
        <v>1353.39</v>
      </c>
      <c r="W262" s="14">
        <f t="shared" si="146"/>
        <v>1240.86</v>
      </c>
      <c r="X262" s="14">
        <f t="shared" si="146"/>
        <v>1143.95</v>
      </c>
      <c r="Y262" s="14">
        <f t="shared" si="146"/>
        <v>1067.43</v>
      </c>
    </row>
    <row r="263" spans="1:25" ht="15.75">
      <c r="A263" s="9">
        <f>'март2014 ДЭ'!A263</f>
        <v>41722</v>
      </c>
      <c r="B263" s="14">
        <f aca="true" t="shared" si="147" ref="B263:Y263">B87</f>
        <v>1091.13</v>
      </c>
      <c r="C263" s="14">
        <f t="shared" si="147"/>
        <v>966.89</v>
      </c>
      <c r="D263" s="14">
        <f t="shared" si="147"/>
        <v>945.83</v>
      </c>
      <c r="E263" s="14">
        <f t="shared" si="147"/>
        <v>937.51</v>
      </c>
      <c r="F263" s="14">
        <f t="shared" si="147"/>
        <v>934.42</v>
      </c>
      <c r="G263" s="14">
        <f t="shared" si="147"/>
        <v>953.55</v>
      </c>
      <c r="H263" s="14">
        <f t="shared" si="147"/>
        <v>1137.42</v>
      </c>
      <c r="I263" s="14">
        <f t="shared" si="147"/>
        <v>1202.35</v>
      </c>
      <c r="J263" s="14">
        <f t="shared" si="147"/>
        <v>1377.83</v>
      </c>
      <c r="K263" s="14">
        <f t="shared" si="147"/>
        <v>1728.12</v>
      </c>
      <c r="L263" s="14">
        <f t="shared" si="147"/>
        <v>1845.31</v>
      </c>
      <c r="M263" s="14">
        <f t="shared" si="147"/>
        <v>1765.2</v>
      </c>
      <c r="N263" s="14">
        <f t="shared" si="147"/>
        <v>1532.98</v>
      </c>
      <c r="O263" s="14">
        <f t="shared" si="147"/>
        <v>1643.71</v>
      </c>
      <c r="P263" s="14">
        <f t="shared" si="147"/>
        <v>1528.71</v>
      </c>
      <c r="Q263" s="14">
        <f t="shared" si="147"/>
        <v>1403.82</v>
      </c>
      <c r="R263" s="14">
        <f t="shared" si="147"/>
        <v>1361.94</v>
      </c>
      <c r="S263" s="14">
        <f t="shared" si="147"/>
        <v>1305.24</v>
      </c>
      <c r="T263" s="14">
        <f t="shared" si="147"/>
        <v>1297.51</v>
      </c>
      <c r="U263" s="14">
        <f t="shared" si="147"/>
        <v>1359.06</v>
      </c>
      <c r="V263" s="14">
        <f t="shared" si="147"/>
        <v>1712.09</v>
      </c>
      <c r="W263" s="14">
        <f t="shared" si="147"/>
        <v>1780.61</v>
      </c>
      <c r="X263" s="14">
        <f t="shared" si="147"/>
        <v>1318.52</v>
      </c>
      <c r="Y263" s="14">
        <f t="shared" si="147"/>
        <v>1152.25</v>
      </c>
    </row>
    <row r="264" spans="1:25" ht="15.75">
      <c r="A264" s="9">
        <f>'март2014 ДЭ'!A264</f>
        <v>41723</v>
      </c>
      <c r="B264" s="14">
        <f aca="true" t="shared" si="148" ref="B264:Y264">B88</f>
        <v>978.51</v>
      </c>
      <c r="C264" s="14">
        <f t="shared" si="148"/>
        <v>938.67</v>
      </c>
      <c r="D264" s="14">
        <f t="shared" si="148"/>
        <v>909.78</v>
      </c>
      <c r="E264" s="14">
        <f t="shared" si="148"/>
        <v>908.68</v>
      </c>
      <c r="F264" s="14">
        <f t="shared" si="148"/>
        <v>929.11</v>
      </c>
      <c r="G264" s="14">
        <f t="shared" si="148"/>
        <v>941.22</v>
      </c>
      <c r="H264" s="14">
        <f t="shared" si="148"/>
        <v>904.56</v>
      </c>
      <c r="I264" s="14">
        <f t="shared" si="148"/>
        <v>1006.53</v>
      </c>
      <c r="J264" s="14">
        <f t="shared" si="148"/>
        <v>1169.48</v>
      </c>
      <c r="K264" s="14">
        <f t="shared" si="148"/>
        <v>1334.94</v>
      </c>
      <c r="L264" s="14">
        <f t="shared" si="148"/>
        <v>1359.64</v>
      </c>
      <c r="M264" s="14">
        <f t="shared" si="148"/>
        <v>1352.41</v>
      </c>
      <c r="N264" s="14">
        <f t="shared" si="148"/>
        <v>1291.26</v>
      </c>
      <c r="O264" s="14">
        <f t="shared" si="148"/>
        <v>1293.03</v>
      </c>
      <c r="P264" s="14">
        <f t="shared" si="148"/>
        <v>1287.64</v>
      </c>
      <c r="Q264" s="14">
        <f t="shared" si="148"/>
        <v>1189.47</v>
      </c>
      <c r="R264" s="14">
        <f t="shared" si="148"/>
        <v>1167.05</v>
      </c>
      <c r="S264" s="14">
        <f t="shared" si="148"/>
        <v>1150.76</v>
      </c>
      <c r="T264" s="14">
        <f t="shared" si="148"/>
        <v>1147.67</v>
      </c>
      <c r="U264" s="14">
        <f t="shared" si="148"/>
        <v>1160.37</v>
      </c>
      <c r="V264" s="14">
        <f t="shared" si="148"/>
        <v>1354.36</v>
      </c>
      <c r="W264" s="14">
        <f t="shared" si="148"/>
        <v>1368.93</v>
      </c>
      <c r="X264" s="14">
        <f t="shared" si="148"/>
        <v>1176.13</v>
      </c>
      <c r="Y264" s="14">
        <f t="shared" si="148"/>
        <v>1105.79</v>
      </c>
    </row>
    <row r="265" spans="1:25" ht="15.75">
      <c r="A265" s="9">
        <f>'март2014 ДЭ'!A265</f>
        <v>41724</v>
      </c>
      <c r="B265" s="14">
        <f aca="true" t="shared" si="149" ref="B265:Y265">B89</f>
        <v>928.02</v>
      </c>
      <c r="C265" s="14">
        <f t="shared" si="149"/>
        <v>864.37</v>
      </c>
      <c r="D265" s="14">
        <f t="shared" si="149"/>
        <v>767.31</v>
      </c>
      <c r="E265" s="14">
        <f t="shared" si="149"/>
        <v>763.93</v>
      </c>
      <c r="F265" s="14">
        <f t="shared" si="149"/>
        <v>787.21</v>
      </c>
      <c r="G265" s="14">
        <f t="shared" si="149"/>
        <v>828.39</v>
      </c>
      <c r="H265" s="14">
        <f t="shared" si="149"/>
        <v>827.7</v>
      </c>
      <c r="I265" s="14">
        <f t="shared" si="149"/>
        <v>1022.61</v>
      </c>
      <c r="J265" s="14">
        <f t="shared" si="149"/>
        <v>1209.68</v>
      </c>
      <c r="K265" s="14">
        <f t="shared" si="149"/>
        <v>1378.8</v>
      </c>
      <c r="L265" s="14">
        <f t="shared" si="149"/>
        <v>1377.67</v>
      </c>
      <c r="M265" s="14">
        <f t="shared" si="149"/>
        <v>1371.39</v>
      </c>
      <c r="N265" s="14">
        <f t="shared" si="149"/>
        <v>1327.99</v>
      </c>
      <c r="O265" s="14">
        <f t="shared" si="149"/>
        <v>1333.63</v>
      </c>
      <c r="P265" s="14">
        <f t="shared" si="149"/>
        <v>1289.02</v>
      </c>
      <c r="Q265" s="14">
        <f t="shared" si="149"/>
        <v>1204.19</v>
      </c>
      <c r="R265" s="14">
        <f t="shared" si="149"/>
        <v>1157.98</v>
      </c>
      <c r="S265" s="14">
        <f t="shared" si="149"/>
        <v>1117.98</v>
      </c>
      <c r="T265" s="14">
        <f t="shared" si="149"/>
        <v>1096.18</v>
      </c>
      <c r="U265" s="14">
        <f t="shared" si="149"/>
        <v>1152.86</v>
      </c>
      <c r="V265" s="14">
        <f t="shared" si="149"/>
        <v>1285.79</v>
      </c>
      <c r="W265" s="14">
        <f t="shared" si="149"/>
        <v>1369.15</v>
      </c>
      <c r="X265" s="14">
        <f t="shared" si="149"/>
        <v>1143.98</v>
      </c>
      <c r="Y265" s="14">
        <f t="shared" si="149"/>
        <v>1042</v>
      </c>
    </row>
    <row r="266" spans="1:25" ht="15.75">
      <c r="A266" s="9">
        <f>'март2014 ДЭ'!A266</f>
        <v>41725</v>
      </c>
      <c r="B266" s="14">
        <f aca="true" t="shared" si="150" ref="B266:Y266">B90</f>
        <v>940.99</v>
      </c>
      <c r="C266" s="14">
        <f t="shared" si="150"/>
        <v>903.04</v>
      </c>
      <c r="D266" s="14">
        <f t="shared" si="150"/>
        <v>855.84</v>
      </c>
      <c r="E266" s="14">
        <f t="shared" si="150"/>
        <v>846.75</v>
      </c>
      <c r="F266" s="14">
        <f t="shared" si="150"/>
        <v>884.88</v>
      </c>
      <c r="G266" s="14">
        <f t="shared" si="150"/>
        <v>908.09</v>
      </c>
      <c r="H266" s="14">
        <f t="shared" si="150"/>
        <v>934.78</v>
      </c>
      <c r="I266" s="14">
        <f t="shared" si="150"/>
        <v>1006.59</v>
      </c>
      <c r="J266" s="14">
        <f t="shared" si="150"/>
        <v>1206.34</v>
      </c>
      <c r="K266" s="14">
        <f t="shared" si="150"/>
        <v>1383.32</v>
      </c>
      <c r="L266" s="14">
        <f t="shared" si="150"/>
        <v>1383.32</v>
      </c>
      <c r="M266" s="14">
        <f t="shared" si="150"/>
        <v>1331.87</v>
      </c>
      <c r="N266" s="14">
        <f t="shared" si="150"/>
        <v>1206.08</v>
      </c>
      <c r="O266" s="14">
        <f t="shared" si="150"/>
        <v>1203.02</v>
      </c>
      <c r="P266" s="14">
        <f t="shared" si="150"/>
        <v>1219.34</v>
      </c>
      <c r="Q266" s="14">
        <f t="shared" si="150"/>
        <v>1183.75</v>
      </c>
      <c r="R266" s="14">
        <f t="shared" si="150"/>
        <v>1126.85</v>
      </c>
      <c r="S266" s="14">
        <f t="shared" si="150"/>
        <v>1095.25</v>
      </c>
      <c r="T266" s="14">
        <f t="shared" si="150"/>
        <v>1054.43</v>
      </c>
      <c r="U266" s="14">
        <f t="shared" si="150"/>
        <v>1160.88</v>
      </c>
      <c r="V266" s="14">
        <f t="shared" si="150"/>
        <v>1307.43</v>
      </c>
      <c r="W266" s="14">
        <f t="shared" si="150"/>
        <v>1345.19</v>
      </c>
      <c r="X266" s="14">
        <f t="shared" si="150"/>
        <v>1137.75</v>
      </c>
      <c r="Y266" s="14">
        <f t="shared" si="150"/>
        <v>1020.28</v>
      </c>
    </row>
    <row r="267" spans="1:25" ht="15.75">
      <c r="A267" s="9">
        <f>'март2014 ДЭ'!A267</f>
        <v>41726</v>
      </c>
      <c r="B267" s="14">
        <f aca="true" t="shared" si="151" ref="B267:Y267">B91</f>
        <v>899.19</v>
      </c>
      <c r="C267" s="14">
        <f t="shared" si="151"/>
        <v>843.13</v>
      </c>
      <c r="D267" s="14">
        <f t="shared" si="151"/>
        <v>795.22</v>
      </c>
      <c r="E267" s="14">
        <f t="shared" si="151"/>
        <v>791.66</v>
      </c>
      <c r="F267" s="14">
        <f t="shared" si="151"/>
        <v>802.37</v>
      </c>
      <c r="G267" s="14">
        <f t="shared" si="151"/>
        <v>871.32</v>
      </c>
      <c r="H267" s="14">
        <f t="shared" si="151"/>
        <v>894.34</v>
      </c>
      <c r="I267" s="14">
        <f t="shared" si="151"/>
        <v>947.86</v>
      </c>
      <c r="J267" s="14">
        <f t="shared" si="151"/>
        <v>1068.32</v>
      </c>
      <c r="K267" s="14">
        <f t="shared" si="151"/>
        <v>1208.08</v>
      </c>
      <c r="L267" s="14">
        <f t="shared" si="151"/>
        <v>1228.62</v>
      </c>
      <c r="M267" s="14">
        <f t="shared" si="151"/>
        <v>1207.29</v>
      </c>
      <c r="N267" s="14">
        <f t="shared" si="151"/>
        <v>1174.88</v>
      </c>
      <c r="O267" s="14">
        <f t="shared" si="151"/>
        <v>1168.57</v>
      </c>
      <c r="P267" s="14">
        <f t="shared" si="151"/>
        <v>1141.6</v>
      </c>
      <c r="Q267" s="14">
        <f t="shared" si="151"/>
        <v>1076.9</v>
      </c>
      <c r="R267" s="14">
        <f t="shared" si="151"/>
        <v>1055.98</v>
      </c>
      <c r="S267" s="14">
        <f t="shared" si="151"/>
        <v>1021.56</v>
      </c>
      <c r="T267" s="14">
        <f t="shared" si="151"/>
        <v>1025.5</v>
      </c>
      <c r="U267" s="14">
        <f t="shared" si="151"/>
        <v>1045.61</v>
      </c>
      <c r="V267" s="14">
        <f t="shared" si="151"/>
        <v>1183.78</v>
      </c>
      <c r="W267" s="14">
        <f t="shared" si="151"/>
        <v>1260</v>
      </c>
      <c r="X267" s="14">
        <f t="shared" si="151"/>
        <v>1095.39</v>
      </c>
      <c r="Y267" s="14">
        <f t="shared" si="151"/>
        <v>934.54</v>
      </c>
    </row>
    <row r="268" spans="1:25" ht="15.75">
      <c r="A268" s="9">
        <f>'март2014 ДЭ'!A268</f>
        <v>41727</v>
      </c>
      <c r="B268" s="14">
        <f aca="true" t="shared" si="152" ref="B268:Y268">B92</f>
        <v>938.17</v>
      </c>
      <c r="C268" s="14">
        <f t="shared" si="152"/>
        <v>901.93</v>
      </c>
      <c r="D268" s="14">
        <f t="shared" si="152"/>
        <v>778.67</v>
      </c>
      <c r="E268" s="14">
        <f t="shared" si="152"/>
        <v>752.83</v>
      </c>
      <c r="F268" s="14">
        <f t="shared" si="152"/>
        <v>745.95</v>
      </c>
      <c r="G268" s="14">
        <f t="shared" si="152"/>
        <v>788.04</v>
      </c>
      <c r="H268" s="14">
        <f t="shared" si="152"/>
        <v>902.27</v>
      </c>
      <c r="I268" s="14">
        <f t="shared" si="152"/>
        <v>234.51</v>
      </c>
      <c r="J268" s="14">
        <f t="shared" si="152"/>
        <v>815.75</v>
      </c>
      <c r="K268" s="14">
        <f t="shared" si="152"/>
        <v>1003.5</v>
      </c>
      <c r="L268" s="14">
        <f t="shared" si="152"/>
        <v>1082.41</v>
      </c>
      <c r="M268" s="14">
        <f t="shared" si="152"/>
        <v>1102.09</v>
      </c>
      <c r="N268" s="14">
        <f t="shared" si="152"/>
        <v>1044.62</v>
      </c>
      <c r="O268" s="14">
        <f t="shared" si="152"/>
        <v>1020.38</v>
      </c>
      <c r="P268" s="14">
        <f t="shared" si="152"/>
        <v>1015.28</v>
      </c>
      <c r="Q268" s="14">
        <f t="shared" si="152"/>
        <v>997.42</v>
      </c>
      <c r="R268" s="14">
        <f t="shared" si="152"/>
        <v>993.76</v>
      </c>
      <c r="S268" s="14">
        <f t="shared" si="152"/>
        <v>986.1</v>
      </c>
      <c r="T268" s="14">
        <f t="shared" si="152"/>
        <v>992.02</v>
      </c>
      <c r="U268" s="14">
        <f t="shared" si="152"/>
        <v>1023.35</v>
      </c>
      <c r="V268" s="14">
        <f t="shared" si="152"/>
        <v>1139.25</v>
      </c>
      <c r="W268" s="14">
        <f t="shared" si="152"/>
        <v>1135.99</v>
      </c>
      <c r="X268" s="14">
        <f t="shared" si="152"/>
        <v>1063.94</v>
      </c>
      <c r="Y268" s="14">
        <f t="shared" si="152"/>
        <v>931.04</v>
      </c>
    </row>
    <row r="269" spans="1:25" ht="15.75">
      <c r="A269" s="9">
        <f>'март2014 ДЭ'!A269</f>
        <v>41728</v>
      </c>
      <c r="B269" s="14">
        <f aca="true" t="shared" si="153" ref="B269:Y269">B93</f>
        <v>946.63</v>
      </c>
      <c r="C269" s="14">
        <f t="shared" si="153"/>
        <v>895.08</v>
      </c>
      <c r="D269" s="14">
        <f t="shared" si="153"/>
        <v>846.06</v>
      </c>
      <c r="E269" s="14">
        <f t="shared" si="153"/>
        <v>832.35</v>
      </c>
      <c r="F269" s="14">
        <f t="shared" si="153"/>
        <v>832.42</v>
      </c>
      <c r="G269" s="14">
        <f t="shared" si="153"/>
        <v>832.64</v>
      </c>
      <c r="H269" s="14">
        <f t="shared" si="153"/>
        <v>823.61</v>
      </c>
      <c r="I269" s="14">
        <f t="shared" si="153"/>
        <v>762.62</v>
      </c>
      <c r="J269" s="14">
        <f t="shared" si="153"/>
        <v>818.11</v>
      </c>
      <c r="K269" s="14">
        <f t="shared" si="153"/>
        <v>864.48</v>
      </c>
      <c r="L269" s="14">
        <f t="shared" si="153"/>
        <v>1023.8</v>
      </c>
      <c r="M269" s="14">
        <f t="shared" si="153"/>
        <v>1032.55</v>
      </c>
      <c r="N269" s="14">
        <f t="shared" si="153"/>
        <v>1035.7</v>
      </c>
      <c r="O269" s="14">
        <f t="shared" si="153"/>
        <v>1019.52</v>
      </c>
      <c r="P269" s="14">
        <f t="shared" si="153"/>
        <v>1018.86</v>
      </c>
      <c r="Q269" s="14">
        <f t="shared" si="153"/>
        <v>992.77</v>
      </c>
      <c r="R269" s="14">
        <f t="shared" si="153"/>
        <v>979.41</v>
      </c>
      <c r="S269" s="14">
        <f t="shared" si="153"/>
        <v>968.72</v>
      </c>
      <c r="T269" s="14">
        <f t="shared" si="153"/>
        <v>984.31</v>
      </c>
      <c r="U269" s="14">
        <f t="shared" si="153"/>
        <v>1060.71</v>
      </c>
      <c r="V269" s="14">
        <f t="shared" si="153"/>
        <v>1186.95</v>
      </c>
      <c r="W269" s="14">
        <f t="shared" si="153"/>
        <v>1179.51</v>
      </c>
      <c r="X269" s="14">
        <f t="shared" si="153"/>
        <v>1122.61</v>
      </c>
      <c r="Y269" s="14">
        <f t="shared" si="153"/>
        <v>1000.26</v>
      </c>
    </row>
    <row r="270" spans="1:25" ht="15.75">
      <c r="A270" s="9">
        <f>'март2014 ДЭ'!A270</f>
        <v>41729</v>
      </c>
      <c r="B270" s="14">
        <f aca="true" t="shared" si="154" ref="B270:Y270">B94</f>
        <v>938.2</v>
      </c>
      <c r="C270" s="14">
        <f t="shared" si="154"/>
        <v>903.79</v>
      </c>
      <c r="D270" s="14">
        <f t="shared" si="154"/>
        <v>829.72</v>
      </c>
      <c r="E270" s="14">
        <f t="shared" si="154"/>
        <v>793.8</v>
      </c>
      <c r="F270" s="14">
        <f t="shared" si="154"/>
        <v>819.46</v>
      </c>
      <c r="G270" s="14">
        <f t="shared" si="154"/>
        <v>879.23</v>
      </c>
      <c r="H270" s="14">
        <f t="shared" si="154"/>
        <v>927.48</v>
      </c>
      <c r="I270" s="14">
        <f t="shared" si="154"/>
        <v>975.93</v>
      </c>
      <c r="J270" s="14">
        <f t="shared" si="154"/>
        <v>1151.25</v>
      </c>
      <c r="K270" s="14">
        <f t="shared" si="154"/>
        <v>1383.1</v>
      </c>
      <c r="L270" s="14">
        <f t="shared" si="154"/>
        <v>1390.11</v>
      </c>
      <c r="M270" s="14">
        <f t="shared" si="154"/>
        <v>1397.73</v>
      </c>
      <c r="N270" s="14">
        <f t="shared" si="154"/>
        <v>1366.43</v>
      </c>
      <c r="O270" s="14">
        <f t="shared" si="154"/>
        <v>1352.47</v>
      </c>
      <c r="P270" s="14">
        <f t="shared" si="154"/>
        <v>1312.34</v>
      </c>
      <c r="Q270" s="14">
        <f t="shared" si="154"/>
        <v>1230.69</v>
      </c>
      <c r="R270" s="14">
        <f t="shared" si="154"/>
        <v>1216.1</v>
      </c>
      <c r="S270" s="14">
        <f t="shared" si="154"/>
        <v>1177.71</v>
      </c>
      <c r="T270" s="14">
        <f t="shared" si="154"/>
        <v>1175.3</v>
      </c>
      <c r="U270" s="14">
        <f t="shared" si="154"/>
        <v>1201.19</v>
      </c>
      <c r="V270" s="14">
        <f t="shared" si="154"/>
        <v>1328</v>
      </c>
      <c r="W270" s="14">
        <f t="shared" si="154"/>
        <v>1372.85</v>
      </c>
      <c r="X270" s="14">
        <f t="shared" si="154"/>
        <v>1160.86</v>
      </c>
      <c r="Y270" s="14">
        <f t="shared" si="154"/>
        <v>1003.56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'март2014 ДЭ'!A274</f>
        <v>41699</v>
      </c>
      <c r="B274" s="14">
        <f>B64</f>
        <v>1091.2</v>
      </c>
      <c r="C274" s="14">
        <f aca="true" t="shared" si="155" ref="C274:Y274">C64</f>
        <v>1043.26</v>
      </c>
      <c r="D274" s="14">
        <f t="shared" si="155"/>
        <v>1002.91</v>
      </c>
      <c r="E274" s="14">
        <f t="shared" si="155"/>
        <v>955.13</v>
      </c>
      <c r="F274" s="14">
        <f t="shared" si="155"/>
        <v>973.7</v>
      </c>
      <c r="G274" s="14">
        <f t="shared" si="155"/>
        <v>980.77</v>
      </c>
      <c r="H274" s="14">
        <f t="shared" si="155"/>
        <v>991.79</v>
      </c>
      <c r="I274" s="14">
        <f t="shared" si="155"/>
        <v>1042.97</v>
      </c>
      <c r="J274" s="14">
        <f t="shared" si="155"/>
        <v>1136.8</v>
      </c>
      <c r="K274" s="14">
        <f t="shared" si="155"/>
        <v>1203.77</v>
      </c>
      <c r="L274" s="14">
        <f t="shared" si="155"/>
        <v>1239.56</v>
      </c>
      <c r="M274" s="14">
        <f t="shared" si="155"/>
        <v>1245.88</v>
      </c>
      <c r="N274" s="14">
        <f t="shared" si="155"/>
        <v>1213.43</v>
      </c>
      <c r="O274" s="14">
        <f t="shared" si="155"/>
        <v>1202.09</v>
      </c>
      <c r="P274" s="14">
        <f t="shared" si="155"/>
        <v>1173.52</v>
      </c>
      <c r="Q274" s="14">
        <f t="shared" si="155"/>
        <v>1168.22</v>
      </c>
      <c r="R274" s="14">
        <f t="shared" si="155"/>
        <v>1147.09</v>
      </c>
      <c r="S274" s="14">
        <f t="shared" si="155"/>
        <v>1141.36</v>
      </c>
      <c r="T274" s="14">
        <f t="shared" si="155"/>
        <v>1179.29</v>
      </c>
      <c r="U274" s="14">
        <f t="shared" si="155"/>
        <v>1263.96</v>
      </c>
      <c r="V274" s="14">
        <f t="shared" si="155"/>
        <v>1305.93</v>
      </c>
      <c r="W274" s="14">
        <f t="shared" si="155"/>
        <v>1261.94</v>
      </c>
      <c r="X274" s="14">
        <f t="shared" si="155"/>
        <v>1209.9</v>
      </c>
      <c r="Y274" s="14">
        <f t="shared" si="155"/>
        <v>1111.08</v>
      </c>
    </row>
    <row r="275" spans="1:25" ht="15.75">
      <c r="A275" s="9">
        <f>'март2014 ДЭ'!A275</f>
        <v>41700</v>
      </c>
      <c r="B275" s="14">
        <f aca="true" t="shared" si="156" ref="B275:Y275">B65</f>
        <v>1031.55</v>
      </c>
      <c r="C275" s="14">
        <f t="shared" si="156"/>
        <v>925.12</v>
      </c>
      <c r="D275" s="14">
        <f t="shared" si="156"/>
        <v>889.69</v>
      </c>
      <c r="E275" s="14">
        <f t="shared" si="156"/>
        <v>871.27</v>
      </c>
      <c r="F275" s="14">
        <f t="shared" si="156"/>
        <v>865.3</v>
      </c>
      <c r="G275" s="14">
        <f t="shared" si="156"/>
        <v>860.78</v>
      </c>
      <c r="H275" s="14">
        <f t="shared" si="156"/>
        <v>870.24</v>
      </c>
      <c r="I275" s="14">
        <f t="shared" si="156"/>
        <v>865.6</v>
      </c>
      <c r="J275" s="14">
        <f t="shared" si="156"/>
        <v>905.72</v>
      </c>
      <c r="K275" s="14">
        <f t="shared" si="156"/>
        <v>1044.9</v>
      </c>
      <c r="L275" s="14">
        <f t="shared" si="156"/>
        <v>1102.82</v>
      </c>
      <c r="M275" s="14">
        <f t="shared" si="156"/>
        <v>1129.47</v>
      </c>
      <c r="N275" s="14">
        <f t="shared" si="156"/>
        <v>1121.6</v>
      </c>
      <c r="O275" s="14">
        <f t="shared" si="156"/>
        <v>1106.53</v>
      </c>
      <c r="P275" s="14">
        <f t="shared" si="156"/>
        <v>1101.58</v>
      </c>
      <c r="Q275" s="14">
        <f t="shared" si="156"/>
        <v>1092.89</v>
      </c>
      <c r="R275" s="14">
        <f t="shared" si="156"/>
        <v>1089.14</v>
      </c>
      <c r="S275" s="14">
        <f t="shared" si="156"/>
        <v>1080.85</v>
      </c>
      <c r="T275" s="14">
        <f t="shared" si="156"/>
        <v>1122.09</v>
      </c>
      <c r="U275" s="14">
        <f t="shared" si="156"/>
        <v>1228.22</v>
      </c>
      <c r="V275" s="14">
        <f t="shared" si="156"/>
        <v>1247.45</v>
      </c>
      <c r="W275" s="14">
        <f t="shared" si="156"/>
        <v>1219.13</v>
      </c>
      <c r="X275" s="14">
        <f t="shared" si="156"/>
        <v>1160.94</v>
      </c>
      <c r="Y275" s="14">
        <f t="shared" si="156"/>
        <v>1059.99</v>
      </c>
    </row>
    <row r="276" spans="1:25" ht="15.75">
      <c r="A276" s="9">
        <f>'март2014 ДЭ'!A276</f>
        <v>41701</v>
      </c>
      <c r="B276" s="14">
        <f aca="true" t="shared" si="157" ref="B276:Y276">B66</f>
        <v>967.63</v>
      </c>
      <c r="C276" s="14">
        <f t="shared" si="157"/>
        <v>914.21</v>
      </c>
      <c r="D276" s="14">
        <f t="shared" si="157"/>
        <v>875.63</v>
      </c>
      <c r="E276" s="14">
        <f t="shared" si="157"/>
        <v>884.51</v>
      </c>
      <c r="F276" s="14">
        <f t="shared" si="157"/>
        <v>887.76</v>
      </c>
      <c r="G276" s="14">
        <f t="shared" si="157"/>
        <v>876.29</v>
      </c>
      <c r="H276" s="14">
        <f t="shared" si="157"/>
        <v>962.82</v>
      </c>
      <c r="I276" s="14">
        <f t="shared" si="157"/>
        <v>1161.72</v>
      </c>
      <c r="J276" s="14">
        <f t="shared" si="157"/>
        <v>1254.6</v>
      </c>
      <c r="K276" s="14">
        <f t="shared" si="157"/>
        <v>1352.29</v>
      </c>
      <c r="L276" s="14">
        <f t="shared" si="157"/>
        <v>1388.67</v>
      </c>
      <c r="M276" s="14">
        <f t="shared" si="157"/>
        <v>1379.71</v>
      </c>
      <c r="N276" s="14">
        <f t="shared" si="157"/>
        <v>1330.99</v>
      </c>
      <c r="O276" s="14">
        <f t="shared" si="157"/>
        <v>1329.39</v>
      </c>
      <c r="P276" s="14">
        <f t="shared" si="157"/>
        <v>1327.48</v>
      </c>
      <c r="Q276" s="14">
        <f t="shared" si="157"/>
        <v>1285.11</v>
      </c>
      <c r="R276" s="14">
        <f t="shared" si="157"/>
        <v>1241.35</v>
      </c>
      <c r="S276" s="14">
        <f t="shared" si="157"/>
        <v>1215.01</v>
      </c>
      <c r="T276" s="14">
        <f t="shared" si="157"/>
        <v>1214.49</v>
      </c>
      <c r="U276" s="14">
        <f t="shared" si="157"/>
        <v>1315.67</v>
      </c>
      <c r="V276" s="14">
        <f t="shared" si="157"/>
        <v>1386.34</v>
      </c>
      <c r="W276" s="14">
        <f t="shared" si="157"/>
        <v>1337.6</v>
      </c>
      <c r="X276" s="14">
        <f t="shared" si="157"/>
        <v>1196.38</v>
      </c>
      <c r="Y276" s="14">
        <f t="shared" si="157"/>
        <v>1051.2</v>
      </c>
    </row>
    <row r="277" spans="1:25" ht="15.75">
      <c r="A277" s="9">
        <f>'март2014 ДЭ'!A277</f>
        <v>41702</v>
      </c>
      <c r="B277" s="14">
        <f aca="true" t="shared" si="158" ref="B277:Y277">B67</f>
        <v>958.68</v>
      </c>
      <c r="C277" s="14">
        <f t="shared" si="158"/>
        <v>886.48</v>
      </c>
      <c r="D277" s="14">
        <f t="shared" si="158"/>
        <v>877.98</v>
      </c>
      <c r="E277" s="14">
        <f t="shared" si="158"/>
        <v>864.21</v>
      </c>
      <c r="F277" s="14">
        <f t="shared" si="158"/>
        <v>873.18</v>
      </c>
      <c r="G277" s="14">
        <f t="shared" si="158"/>
        <v>880.81</v>
      </c>
      <c r="H277" s="14">
        <f t="shared" si="158"/>
        <v>970.32</v>
      </c>
      <c r="I277" s="14">
        <f t="shared" si="158"/>
        <v>1156.46</v>
      </c>
      <c r="J277" s="14">
        <f t="shared" si="158"/>
        <v>1218.15</v>
      </c>
      <c r="K277" s="14">
        <f t="shared" si="158"/>
        <v>1329.76</v>
      </c>
      <c r="L277" s="14">
        <f t="shared" si="158"/>
        <v>1322.81</v>
      </c>
      <c r="M277" s="14">
        <f t="shared" si="158"/>
        <v>1313.36</v>
      </c>
      <c r="N277" s="14">
        <f t="shared" si="158"/>
        <v>1273.2</v>
      </c>
      <c r="O277" s="14">
        <f t="shared" si="158"/>
        <v>1273.5</v>
      </c>
      <c r="P277" s="14">
        <f t="shared" si="158"/>
        <v>1275.25</v>
      </c>
      <c r="Q277" s="14">
        <f t="shared" si="158"/>
        <v>1233.97</v>
      </c>
      <c r="R277" s="14">
        <f t="shared" si="158"/>
        <v>1205.81</v>
      </c>
      <c r="S277" s="14">
        <f t="shared" si="158"/>
        <v>1197.71</v>
      </c>
      <c r="T277" s="14">
        <f t="shared" si="158"/>
        <v>1195.56</v>
      </c>
      <c r="U277" s="14">
        <f t="shared" si="158"/>
        <v>1264.7</v>
      </c>
      <c r="V277" s="14">
        <f t="shared" si="158"/>
        <v>1336.47</v>
      </c>
      <c r="W277" s="14">
        <f t="shared" si="158"/>
        <v>1305.94</v>
      </c>
      <c r="X277" s="14">
        <f t="shared" si="158"/>
        <v>1180</v>
      </c>
      <c r="Y277" s="14">
        <f t="shared" si="158"/>
        <v>1062.95</v>
      </c>
    </row>
    <row r="278" spans="1:25" ht="15.75">
      <c r="A278" s="9">
        <f>'март2014 ДЭ'!A278</f>
        <v>41703</v>
      </c>
      <c r="B278" s="14">
        <f aca="true" t="shared" si="159" ref="B278:Y278">B68</f>
        <v>932.63</v>
      </c>
      <c r="C278" s="14">
        <f t="shared" si="159"/>
        <v>879.7</v>
      </c>
      <c r="D278" s="14">
        <f t="shared" si="159"/>
        <v>862.35</v>
      </c>
      <c r="E278" s="14">
        <f t="shared" si="159"/>
        <v>853.97</v>
      </c>
      <c r="F278" s="14">
        <f t="shared" si="159"/>
        <v>863.59</v>
      </c>
      <c r="G278" s="14">
        <f t="shared" si="159"/>
        <v>889.37</v>
      </c>
      <c r="H278" s="14">
        <f t="shared" si="159"/>
        <v>1004.34</v>
      </c>
      <c r="I278" s="14">
        <f t="shared" si="159"/>
        <v>1149.15</v>
      </c>
      <c r="J278" s="14">
        <f t="shared" si="159"/>
        <v>1230.83</v>
      </c>
      <c r="K278" s="14">
        <f t="shared" si="159"/>
        <v>1303.47</v>
      </c>
      <c r="L278" s="14">
        <f t="shared" si="159"/>
        <v>1319.64</v>
      </c>
      <c r="M278" s="14">
        <f t="shared" si="159"/>
        <v>1303.71</v>
      </c>
      <c r="N278" s="14">
        <f t="shared" si="159"/>
        <v>1277.96</v>
      </c>
      <c r="O278" s="14">
        <f t="shared" si="159"/>
        <v>1291.35</v>
      </c>
      <c r="P278" s="14">
        <f t="shared" si="159"/>
        <v>1284.59</v>
      </c>
      <c r="Q278" s="14">
        <f t="shared" si="159"/>
        <v>1251.88</v>
      </c>
      <c r="R278" s="14">
        <f t="shared" si="159"/>
        <v>1222.19</v>
      </c>
      <c r="S278" s="14">
        <f t="shared" si="159"/>
        <v>1201.64</v>
      </c>
      <c r="T278" s="14">
        <f t="shared" si="159"/>
        <v>1206.66</v>
      </c>
      <c r="U278" s="14">
        <f t="shared" si="159"/>
        <v>1301.09</v>
      </c>
      <c r="V278" s="14">
        <f t="shared" si="159"/>
        <v>1361.57</v>
      </c>
      <c r="W278" s="14">
        <f t="shared" si="159"/>
        <v>1302.57</v>
      </c>
      <c r="X278" s="14">
        <f t="shared" si="159"/>
        <v>1205.28</v>
      </c>
      <c r="Y278" s="14">
        <f t="shared" si="159"/>
        <v>1058.11</v>
      </c>
    </row>
    <row r="279" spans="1:25" ht="15.75">
      <c r="A279" s="9">
        <f>'март2014 ДЭ'!A279</f>
        <v>41704</v>
      </c>
      <c r="B279" s="14">
        <f aca="true" t="shared" si="160" ref="B279:Y279">B69</f>
        <v>888.68</v>
      </c>
      <c r="C279" s="14">
        <f t="shared" si="160"/>
        <v>844.05</v>
      </c>
      <c r="D279" s="14">
        <f t="shared" si="160"/>
        <v>816.81</v>
      </c>
      <c r="E279" s="14">
        <f t="shared" si="160"/>
        <v>804.04</v>
      </c>
      <c r="F279" s="14">
        <f t="shared" si="160"/>
        <v>829.59</v>
      </c>
      <c r="G279" s="14">
        <f t="shared" si="160"/>
        <v>876.27</v>
      </c>
      <c r="H279" s="14">
        <f t="shared" si="160"/>
        <v>958.25</v>
      </c>
      <c r="I279" s="14">
        <f t="shared" si="160"/>
        <v>1137.04</v>
      </c>
      <c r="J279" s="14">
        <f t="shared" si="160"/>
        <v>1229.53</v>
      </c>
      <c r="K279" s="14">
        <f t="shared" si="160"/>
        <v>1356.13</v>
      </c>
      <c r="L279" s="14">
        <f t="shared" si="160"/>
        <v>1370.87</v>
      </c>
      <c r="M279" s="14">
        <f t="shared" si="160"/>
        <v>1286.02</v>
      </c>
      <c r="N279" s="14">
        <f t="shared" si="160"/>
        <v>1256.05</v>
      </c>
      <c r="O279" s="14">
        <f t="shared" si="160"/>
        <v>1261.47</v>
      </c>
      <c r="P279" s="14">
        <f t="shared" si="160"/>
        <v>1269.67</v>
      </c>
      <c r="Q279" s="14">
        <f t="shared" si="160"/>
        <v>1244.85</v>
      </c>
      <c r="R279" s="14">
        <f t="shared" si="160"/>
        <v>1207.32</v>
      </c>
      <c r="S279" s="14">
        <f t="shared" si="160"/>
        <v>1200.69</v>
      </c>
      <c r="T279" s="14">
        <f t="shared" si="160"/>
        <v>1218.29</v>
      </c>
      <c r="U279" s="14">
        <f t="shared" si="160"/>
        <v>1320.73</v>
      </c>
      <c r="V279" s="14">
        <f t="shared" si="160"/>
        <v>1322.03</v>
      </c>
      <c r="W279" s="14">
        <f t="shared" si="160"/>
        <v>1288.56</v>
      </c>
      <c r="X279" s="14">
        <f t="shared" si="160"/>
        <v>1212.43</v>
      </c>
      <c r="Y279" s="14">
        <f t="shared" si="160"/>
        <v>1072.16</v>
      </c>
    </row>
    <row r="280" spans="1:25" ht="15.75">
      <c r="A280" s="9">
        <f>'март2014 ДЭ'!A280</f>
        <v>41705</v>
      </c>
      <c r="B280" s="14">
        <f aca="true" t="shared" si="161" ref="B280:Y280">B70</f>
        <v>965.87</v>
      </c>
      <c r="C280" s="14">
        <f t="shared" si="161"/>
        <v>926.1</v>
      </c>
      <c r="D280" s="14">
        <f t="shared" si="161"/>
        <v>895.83</v>
      </c>
      <c r="E280" s="14">
        <f t="shared" si="161"/>
        <v>888.93</v>
      </c>
      <c r="F280" s="14">
        <f t="shared" si="161"/>
        <v>902.1</v>
      </c>
      <c r="G280" s="14">
        <f t="shared" si="161"/>
        <v>947.21</v>
      </c>
      <c r="H280" s="14">
        <f t="shared" si="161"/>
        <v>1003.48</v>
      </c>
      <c r="I280" s="14">
        <f t="shared" si="161"/>
        <v>1130.56</v>
      </c>
      <c r="J280" s="14">
        <f t="shared" si="161"/>
        <v>1240.18</v>
      </c>
      <c r="K280" s="14">
        <f t="shared" si="161"/>
        <v>1387.44</v>
      </c>
      <c r="L280" s="14">
        <f t="shared" si="161"/>
        <v>1380.05</v>
      </c>
      <c r="M280" s="14">
        <f t="shared" si="161"/>
        <v>1343.75</v>
      </c>
      <c r="N280" s="14">
        <f t="shared" si="161"/>
        <v>1292.89</v>
      </c>
      <c r="O280" s="14">
        <f t="shared" si="161"/>
        <v>1283.33</v>
      </c>
      <c r="P280" s="14">
        <f t="shared" si="161"/>
        <v>1255.6</v>
      </c>
      <c r="Q280" s="14">
        <f t="shared" si="161"/>
        <v>1203.85</v>
      </c>
      <c r="R280" s="14">
        <f t="shared" si="161"/>
        <v>1189.3</v>
      </c>
      <c r="S280" s="14">
        <f t="shared" si="161"/>
        <v>1172.36</v>
      </c>
      <c r="T280" s="14">
        <f t="shared" si="161"/>
        <v>1177.56</v>
      </c>
      <c r="U280" s="14">
        <f t="shared" si="161"/>
        <v>1269.35</v>
      </c>
      <c r="V280" s="14">
        <f t="shared" si="161"/>
        <v>1376.14</v>
      </c>
      <c r="W280" s="14">
        <f t="shared" si="161"/>
        <v>1312.32</v>
      </c>
      <c r="X280" s="14">
        <f t="shared" si="161"/>
        <v>1194.43</v>
      </c>
      <c r="Y280" s="14">
        <f t="shared" si="161"/>
        <v>1077.14</v>
      </c>
    </row>
    <row r="281" spans="1:25" ht="15.75">
      <c r="A281" s="9">
        <f>'март2014 ДЭ'!A281</f>
        <v>41706</v>
      </c>
      <c r="B281" s="14">
        <f aca="true" t="shared" si="162" ref="B281:Y281">B71</f>
        <v>1056.57</v>
      </c>
      <c r="C281" s="14">
        <f t="shared" si="162"/>
        <v>1002.74</v>
      </c>
      <c r="D281" s="14">
        <f t="shared" si="162"/>
        <v>982.84</v>
      </c>
      <c r="E281" s="14">
        <f t="shared" si="162"/>
        <v>934.13</v>
      </c>
      <c r="F281" s="14">
        <f t="shared" si="162"/>
        <v>878.06</v>
      </c>
      <c r="G281" s="14">
        <f t="shared" si="162"/>
        <v>868.18</v>
      </c>
      <c r="H281" s="14">
        <f t="shared" si="162"/>
        <v>882.08</v>
      </c>
      <c r="I281" s="14">
        <f t="shared" si="162"/>
        <v>971.64</v>
      </c>
      <c r="J281" s="14">
        <f t="shared" si="162"/>
        <v>1002.52</v>
      </c>
      <c r="K281" s="14">
        <f t="shared" si="162"/>
        <v>1095.5</v>
      </c>
      <c r="L281" s="14">
        <f t="shared" si="162"/>
        <v>1158.04</v>
      </c>
      <c r="M281" s="14">
        <f t="shared" si="162"/>
        <v>1164.61</v>
      </c>
      <c r="N281" s="14">
        <f t="shared" si="162"/>
        <v>1153.97</v>
      </c>
      <c r="O281" s="14">
        <f t="shared" si="162"/>
        <v>1141.47</v>
      </c>
      <c r="P281" s="14">
        <f t="shared" si="162"/>
        <v>1126.75</v>
      </c>
      <c r="Q281" s="14">
        <f t="shared" si="162"/>
        <v>1103.07</v>
      </c>
      <c r="R281" s="14">
        <f t="shared" si="162"/>
        <v>1079.34</v>
      </c>
      <c r="S281" s="14">
        <f t="shared" si="162"/>
        <v>1053.06</v>
      </c>
      <c r="T281" s="14">
        <f t="shared" si="162"/>
        <v>1093.57</v>
      </c>
      <c r="U281" s="14">
        <f t="shared" si="162"/>
        <v>1213.66</v>
      </c>
      <c r="V281" s="14">
        <f t="shared" si="162"/>
        <v>1276.35</v>
      </c>
      <c r="W281" s="14">
        <f t="shared" si="162"/>
        <v>1250.79</v>
      </c>
      <c r="X281" s="14">
        <f t="shared" si="162"/>
        <v>1195.01</v>
      </c>
      <c r="Y281" s="14">
        <f t="shared" si="162"/>
        <v>1060.32</v>
      </c>
    </row>
    <row r="282" spans="1:25" ht="15.75">
      <c r="A282" s="9">
        <f>'март2014 ДЭ'!A282</f>
        <v>41707</v>
      </c>
      <c r="B282" s="14">
        <f aca="true" t="shared" si="163" ref="B282:Y282">B72</f>
        <v>1071.38</v>
      </c>
      <c r="C282" s="14">
        <f t="shared" si="163"/>
        <v>1023.44</v>
      </c>
      <c r="D282" s="14">
        <f t="shared" si="163"/>
        <v>964.58</v>
      </c>
      <c r="E282" s="14">
        <f t="shared" si="163"/>
        <v>951.12</v>
      </c>
      <c r="F282" s="14">
        <f t="shared" si="163"/>
        <v>895.59</v>
      </c>
      <c r="G282" s="14">
        <f t="shared" si="163"/>
        <v>886.77</v>
      </c>
      <c r="H282" s="14">
        <f t="shared" si="163"/>
        <v>962.45</v>
      </c>
      <c r="I282" s="14">
        <f t="shared" si="163"/>
        <v>993.86</v>
      </c>
      <c r="J282" s="14">
        <f t="shared" si="163"/>
        <v>1027.11</v>
      </c>
      <c r="K282" s="14">
        <f t="shared" si="163"/>
        <v>1084.08</v>
      </c>
      <c r="L282" s="14">
        <f t="shared" si="163"/>
        <v>1141.93</v>
      </c>
      <c r="M282" s="14">
        <f t="shared" si="163"/>
        <v>1153.57</v>
      </c>
      <c r="N282" s="14">
        <f t="shared" si="163"/>
        <v>1142.43</v>
      </c>
      <c r="O282" s="14">
        <f t="shared" si="163"/>
        <v>1122.04</v>
      </c>
      <c r="P282" s="14">
        <f t="shared" si="163"/>
        <v>1107.34</v>
      </c>
      <c r="Q282" s="14">
        <f t="shared" si="163"/>
        <v>1100.24</v>
      </c>
      <c r="R282" s="14">
        <f t="shared" si="163"/>
        <v>1089.69</v>
      </c>
      <c r="S282" s="14">
        <f t="shared" si="163"/>
        <v>1080.09</v>
      </c>
      <c r="T282" s="14">
        <f t="shared" si="163"/>
        <v>1111.3</v>
      </c>
      <c r="U282" s="14">
        <f t="shared" si="163"/>
        <v>1215.63</v>
      </c>
      <c r="V282" s="14">
        <f t="shared" si="163"/>
        <v>1287.97</v>
      </c>
      <c r="W282" s="14">
        <f t="shared" si="163"/>
        <v>1258.27</v>
      </c>
      <c r="X282" s="14">
        <f t="shared" si="163"/>
        <v>1186.73</v>
      </c>
      <c r="Y282" s="14">
        <f t="shared" si="163"/>
        <v>1076.88</v>
      </c>
    </row>
    <row r="283" spans="1:25" ht="15.75">
      <c r="A283" s="9">
        <f>'март2014 ДЭ'!A283</f>
        <v>41708</v>
      </c>
      <c r="B283" s="14">
        <f aca="true" t="shared" si="164" ref="B283:Y283">B73</f>
        <v>1084.73</v>
      </c>
      <c r="C283" s="14">
        <f t="shared" si="164"/>
        <v>974.65</v>
      </c>
      <c r="D283" s="14">
        <f t="shared" si="164"/>
        <v>899.12</v>
      </c>
      <c r="E283" s="14">
        <f t="shared" si="164"/>
        <v>877.35</v>
      </c>
      <c r="F283" s="14">
        <f t="shared" si="164"/>
        <v>874.9</v>
      </c>
      <c r="G283" s="14">
        <f t="shared" si="164"/>
        <v>877.91</v>
      </c>
      <c r="H283" s="14">
        <f t="shared" si="164"/>
        <v>948.02</v>
      </c>
      <c r="I283" s="14">
        <f t="shared" si="164"/>
        <v>1016.01</v>
      </c>
      <c r="J283" s="14">
        <f t="shared" si="164"/>
        <v>1077.31</v>
      </c>
      <c r="K283" s="14">
        <f t="shared" si="164"/>
        <v>1152.2</v>
      </c>
      <c r="L283" s="14">
        <f t="shared" si="164"/>
        <v>1183.77</v>
      </c>
      <c r="M283" s="14">
        <f t="shared" si="164"/>
        <v>1189.33</v>
      </c>
      <c r="N283" s="14">
        <f t="shared" si="164"/>
        <v>1174.23</v>
      </c>
      <c r="O283" s="14">
        <f t="shared" si="164"/>
        <v>1163.32</v>
      </c>
      <c r="P283" s="14">
        <f t="shared" si="164"/>
        <v>1161.51</v>
      </c>
      <c r="Q283" s="14">
        <f t="shared" si="164"/>
        <v>1153.96</v>
      </c>
      <c r="R283" s="14">
        <f t="shared" si="164"/>
        <v>1147.76</v>
      </c>
      <c r="S283" s="14">
        <f t="shared" si="164"/>
        <v>1120.96</v>
      </c>
      <c r="T283" s="14">
        <f t="shared" si="164"/>
        <v>1174</v>
      </c>
      <c r="U283" s="14">
        <f t="shared" si="164"/>
        <v>1291.38</v>
      </c>
      <c r="V283" s="14">
        <f t="shared" si="164"/>
        <v>1347.33</v>
      </c>
      <c r="W283" s="14">
        <f t="shared" si="164"/>
        <v>1299.24</v>
      </c>
      <c r="X283" s="14">
        <f t="shared" si="164"/>
        <v>1223.06</v>
      </c>
      <c r="Y283" s="14">
        <f t="shared" si="164"/>
        <v>1150.96</v>
      </c>
    </row>
    <row r="284" spans="1:25" ht="15.75">
      <c r="A284" s="9">
        <f>'март2014 ДЭ'!A284</f>
        <v>41709</v>
      </c>
      <c r="B284" s="14">
        <f aca="true" t="shared" si="165" ref="B284:Y284">B74</f>
        <v>1015.47</v>
      </c>
      <c r="C284" s="14">
        <f t="shared" si="165"/>
        <v>857.66</v>
      </c>
      <c r="D284" s="14">
        <f t="shared" si="165"/>
        <v>810.77</v>
      </c>
      <c r="E284" s="14">
        <f t="shared" si="165"/>
        <v>794.65</v>
      </c>
      <c r="F284" s="14">
        <f t="shared" si="165"/>
        <v>797.68</v>
      </c>
      <c r="G284" s="14">
        <f t="shared" si="165"/>
        <v>844.78</v>
      </c>
      <c r="H284" s="14">
        <f t="shared" si="165"/>
        <v>1059.85</v>
      </c>
      <c r="I284" s="14">
        <f t="shared" si="165"/>
        <v>1193.09</v>
      </c>
      <c r="J284" s="14">
        <f t="shared" si="165"/>
        <v>1294.29</v>
      </c>
      <c r="K284" s="14">
        <f t="shared" si="165"/>
        <v>1458.91</v>
      </c>
      <c r="L284" s="14">
        <f t="shared" si="165"/>
        <v>1434.19</v>
      </c>
      <c r="M284" s="14">
        <f t="shared" si="165"/>
        <v>1449.96</v>
      </c>
      <c r="N284" s="14">
        <f t="shared" si="165"/>
        <v>1337.3</v>
      </c>
      <c r="O284" s="14">
        <f t="shared" si="165"/>
        <v>1351.89</v>
      </c>
      <c r="P284" s="14">
        <f t="shared" si="165"/>
        <v>1345.91</v>
      </c>
      <c r="Q284" s="14">
        <f t="shared" si="165"/>
        <v>1302.61</v>
      </c>
      <c r="R284" s="14">
        <f t="shared" si="165"/>
        <v>1259.93</v>
      </c>
      <c r="S284" s="14">
        <f t="shared" si="165"/>
        <v>1227.83</v>
      </c>
      <c r="T284" s="14">
        <f t="shared" si="165"/>
        <v>1240.73</v>
      </c>
      <c r="U284" s="14">
        <f t="shared" si="165"/>
        <v>1357.96</v>
      </c>
      <c r="V284" s="14">
        <f t="shared" si="165"/>
        <v>1367.16</v>
      </c>
      <c r="W284" s="14">
        <f t="shared" si="165"/>
        <v>1378.02</v>
      </c>
      <c r="X284" s="14">
        <f t="shared" si="165"/>
        <v>1226.7</v>
      </c>
      <c r="Y284" s="14">
        <f t="shared" si="165"/>
        <v>1155.05</v>
      </c>
    </row>
    <row r="285" spans="1:25" ht="15.75">
      <c r="A285" s="9">
        <f>'март2014 ДЭ'!A285</f>
        <v>41710</v>
      </c>
      <c r="B285" s="14">
        <f aca="true" t="shared" si="166" ref="B285:Y285">B75</f>
        <v>1002.22</v>
      </c>
      <c r="C285" s="14">
        <f t="shared" si="166"/>
        <v>870.03</v>
      </c>
      <c r="D285" s="14">
        <f t="shared" si="166"/>
        <v>841.76</v>
      </c>
      <c r="E285" s="14">
        <f t="shared" si="166"/>
        <v>842.59</v>
      </c>
      <c r="F285" s="14">
        <f t="shared" si="166"/>
        <v>850.85</v>
      </c>
      <c r="G285" s="14">
        <f t="shared" si="166"/>
        <v>922.15</v>
      </c>
      <c r="H285" s="14">
        <f t="shared" si="166"/>
        <v>1070.22</v>
      </c>
      <c r="I285" s="14">
        <f t="shared" si="166"/>
        <v>1208.96</v>
      </c>
      <c r="J285" s="14">
        <f t="shared" si="166"/>
        <v>1289.36</v>
      </c>
      <c r="K285" s="14">
        <f t="shared" si="166"/>
        <v>1435.7</v>
      </c>
      <c r="L285" s="14">
        <f t="shared" si="166"/>
        <v>1460.07</v>
      </c>
      <c r="M285" s="14">
        <f t="shared" si="166"/>
        <v>1451.54</v>
      </c>
      <c r="N285" s="14">
        <f t="shared" si="166"/>
        <v>1336.67</v>
      </c>
      <c r="O285" s="14">
        <f t="shared" si="166"/>
        <v>1337.88</v>
      </c>
      <c r="P285" s="14">
        <f t="shared" si="166"/>
        <v>1325.28</v>
      </c>
      <c r="Q285" s="14">
        <f t="shared" si="166"/>
        <v>1261.12</v>
      </c>
      <c r="R285" s="14">
        <f t="shared" si="166"/>
        <v>1251.22</v>
      </c>
      <c r="S285" s="14">
        <f t="shared" si="166"/>
        <v>1238.97</v>
      </c>
      <c r="T285" s="14">
        <f t="shared" si="166"/>
        <v>1248.55</v>
      </c>
      <c r="U285" s="14">
        <f t="shared" si="166"/>
        <v>1334.45</v>
      </c>
      <c r="V285" s="14">
        <f t="shared" si="166"/>
        <v>1407.77</v>
      </c>
      <c r="W285" s="14">
        <f t="shared" si="166"/>
        <v>1354.61</v>
      </c>
      <c r="X285" s="14">
        <f t="shared" si="166"/>
        <v>1245.14</v>
      </c>
      <c r="Y285" s="14">
        <f t="shared" si="166"/>
        <v>1163.89</v>
      </c>
    </row>
    <row r="286" spans="1:25" ht="15.75">
      <c r="A286" s="9">
        <f>'март2014 ДЭ'!A286</f>
        <v>41711</v>
      </c>
      <c r="B286" s="14">
        <f aca="true" t="shared" si="167" ref="B286:Y286">B76</f>
        <v>984.91</v>
      </c>
      <c r="C286" s="14">
        <f t="shared" si="167"/>
        <v>852.95</v>
      </c>
      <c r="D286" s="14">
        <f t="shared" si="167"/>
        <v>840.38</v>
      </c>
      <c r="E286" s="14">
        <f t="shared" si="167"/>
        <v>839.46</v>
      </c>
      <c r="F286" s="14">
        <f t="shared" si="167"/>
        <v>845.27</v>
      </c>
      <c r="G286" s="14">
        <f t="shared" si="167"/>
        <v>922.89</v>
      </c>
      <c r="H286" s="14">
        <f t="shared" si="167"/>
        <v>1040.29</v>
      </c>
      <c r="I286" s="14">
        <f t="shared" si="167"/>
        <v>1173.74</v>
      </c>
      <c r="J286" s="14">
        <f t="shared" si="167"/>
        <v>1251.93</v>
      </c>
      <c r="K286" s="14">
        <f t="shared" si="167"/>
        <v>1371.99</v>
      </c>
      <c r="L286" s="14">
        <f t="shared" si="167"/>
        <v>1371.11</v>
      </c>
      <c r="M286" s="14">
        <f t="shared" si="167"/>
        <v>1366.43</v>
      </c>
      <c r="N286" s="14">
        <f t="shared" si="167"/>
        <v>1309.1</v>
      </c>
      <c r="O286" s="14">
        <f t="shared" si="167"/>
        <v>1319.71</v>
      </c>
      <c r="P286" s="14">
        <f t="shared" si="167"/>
        <v>1316.94</v>
      </c>
      <c r="Q286" s="14">
        <f t="shared" si="167"/>
        <v>1289.87</v>
      </c>
      <c r="R286" s="14">
        <f t="shared" si="167"/>
        <v>1252.15</v>
      </c>
      <c r="S286" s="14">
        <f t="shared" si="167"/>
        <v>1227.76</v>
      </c>
      <c r="T286" s="14">
        <f t="shared" si="167"/>
        <v>1232.97</v>
      </c>
      <c r="U286" s="14">
        <f t="shared" si="167"/>
        <v>1278.9</v>
      </c>
      <c r="V286" s="14">
        <f t="shared" si="167"/>
        <v>1346.13</v>
      </c>
      <c r="W286" s="14">
        <f t="shared" si="167"/>
        <v>1364.53</v>
      </c>
      <c r="X286" s="14">
        <f t="shared" si="167"/>
        <v>1232.44</v>
      </c>
      <c r="Y286" s="14">
        <f t="shared" si="167"/>
        <v>1141.43</v>
      </c>
    </row>
    <row r="287" spans="1:25" ht="15.75">
      <c r="A287" s="9">
        <f>'март2014 ДЭ'!A287</f>
        <v>41712</v>
      </c>
      <c r="B287" s="14">
        <f aca="true" t="shared" si="168" ref="B287:Y287">B77</f>
        <v>977.17</v>
      </c>
      <c r="C287" s="14">
        <f t="shared" si="168"/>
        <v>902.71</v>
      </c>
      <c r="D287" s="14">
        <f t="shared" si="168"/>
        <v>876.14</v>
      </c>
      <c r="E287" s="14">
        <f t="shared" si="168"/>
        <v>861.7</v>
      </c>
      <c r="F287" s="14">
        <f t="shared" si="168"/>
        <v>875.16</v>
      </c>
      <c r="G287" s="14">
        <f t="shared" si="168"/>
        <v>914.45</v>
      </c>
      <c r="H287" s="14">
        <f t="shared" si="168"/>
        <v>1021.54</v>
      </c>
      <c r="I287" s="14">
        <f t="shared" si="168"/>
        <v>1183.29</v>
      </c>
      <c r="J287" s="14">
        <f t="shared" si="168"/>
        <v>1276.66</v>
      </c>
      <c r="K287" s="14">
        <f t="shared" si="168"/>
        <v>1395.13</v>
      </c>
      <c r="L287" s="14">
        <f t="shared" si="168"/>
        <v>1382.18</v>
      </c>
      <c r="M287" s="14">
        <f t="shared" si="168"/>
        <v>1348.99</v>
      </c>
      <c r="N287" s="14">
        <f t="shared" si="168"/>
        <v>1339.76</v>
      </c>
      <c r="O287" s="14">
        <f t="shared" si="168"/>
        <v>1294.4</v>
      </c>
      <c r="P287" s="14">
        <f t="shared" si="168"/>
        <v>1283.8</v>
      </c>
      <c r="Q287" s="14">
        <f t="shared" si="168"/>
        <v>1255.62</v>
      </c>
      <c r="R287" s="14">
        <f t="shared" si="168"/>
        <v>1237.6</v>
      </c>
      <c r="S287" s="14">
        <f t="shared" si="168"/>
        <v>1218.73</v>
      </c>
      <c r="T287" s="14">
        <f t="shared" si="168"/>
        <v>1222.97</v>
      </c>
      <c r="U287" s="14">
        <f t="shared" si="168"/>
        <v>1259.35</v>
      </c>
      <c r="V287" s="14">
        <f t="shared" si="168"/>
        <v>1319.14</v>
      </c>
      <c r="W287" s="14">
        <f t="shared" si="168"/>
        <v>1357.25</v>
      </c>
      <c r="X287" s="14">
        <f t="shared" si="168"/>
        <v>1225.64</v>
      </c>
      <c r="Y287" s="14">
        <f t="shared" si="168"/>
        <v>1101.64</v>
      </c>
    </row>
    <row r="288" spans="1:25" ht="15.75">
      <c r="A288" s="9">
        <f>'март2014 ДЭ'!A288</f>
        <v>41713</v>
      </c>
      <c r="B288" s="14">
        <f aca="true" t="shared" si="169" ref="B288:Y288">B78</f>
        <v>1093.29</v>
      </c>
      <c r="C288" s="14">
        <f t="shared" si="169"/>
        <v>1025.07</v>
      </c>
      <c r="D288" s="14">
        <f t="shared" si="169"/>
        <v>937.35</v>
      </c>
      <c r="E288" s="14">
        <f t="shared" si="169"/>
        <v>924.19</v>
      </c>
      <c r="F288" s="14">
        <f t="shared" si="169"/>
        <v>923.44</v>
      </c>
      <c r="G288" s="14">
        <f t="shared" si="169"/>
        <v>942.02</v>
      </c>
      <c r="H288" s="14">
        <f t="shared" si="169"/>
        <v>974.56</v>
      </c>
      <c r="I288" s="14">
        <f t="shared" si="169"/>
        <v>1034.29</v>
      </c>
      <c r="J288" s="14">
        <f t="shared" si="169"/>
        <v>1082.67</v>
      </c>
      <c r="K288" s="14">
        <f t="shared" si="169"/>
        <v>1180.66</v>
      </c>
      <c r="L288" s="14">
        <f t="shared" si="169"/>
        <v>1220.26</v>
      </c>
      <c r="M288" s="14">
        <f t="shared" si="169"/>
        <v>1216.45</v>
      </c>
      <c r="N288" s="14">
        <f t="shared" si="169"/>
        <v>1184.72</v>
      </c>
      <c r="O288" s="14">
        <f t="shared" si="169"/>
        <v>1169.63</v>
      </c>
      <c r="P288" s="14">
        <f t="shared" si="169"/>
        <v>1134.27</v>
      </c>
      <c r="Q288" s="14">
        <f t="shared" si="169"/>
        <v>1118.77</v>
      </c>
      <c r="R288" s="14">
        <f t="shared" si="169"/>
        <v>1111.28</v>
      </c>
      <c r="S288" s="14">
        <f t="shared" si="169"/>
        <v>1105.6</v>
      </c>
      <c r="T288" s="14">
        <f t="shared" si="169"/>
        <v>1121.18</v>
      </c>
      <c r="U288" s="14">
        <f t="shared" si="169"/>
        <v>1207.63</v>
      </c>
      <c r="V288" s="14">
        <f t="shared" si="169"/>
        <v>1296.17</v>
      </c>
      <c r="W288" s="14">
        <f t="shared" si="169"/>
        <v>1263.6</v>
      </c>
      <c r="X288" s="14">
        <f t="shared" si="169"/>
        <v>1198.09</v>
      </c>
      <c r="Y288" s="14">
        <f t="shared" si="169"/>
        <v>1123.71</v>
      </c>
    </row>
    <row r="289" spans="1:25" ht="15.75">
      <c r="A289" s="9">
        <f>'март2014 ДЭ'!A289</f>
        <v>41714</v>
      </c>
      <c r="B289" s="14">
        <f aca="true" t="shared" si="170" ref="B289:Y289">B79</f>
        <v>1075.08</v>
      </c>
      <c r="C289" s="14">
        <f t="shared" si="170"/>
        <v>966.28</v>
      </c>
      <c r="D289" s="14">
        <f t="shared" si="170"/>
        <v>881.97</v>
      </c>
      <c r="E289" s="14">
        <f t="shared" si="170"/>
        <v>873.95</v>
      </c>
      <c r="F289" s="14">
        <f t="shared" si="170"/>
        <v>873.46</v>
      </c>
      <c r="G289" s="14">
        <f t="shared" si="170"/>
        <v>882.6</v>
      </c>
      <c r="H289" s="14">
        <f t="shared" si="170"/>
        <v>906.95</v>
      </c>
      <c r="I289" s="14">
        <f t="shared" si="170"/>
        <v>892.2</v>
      </c>
      <c r="J289" s="14">
        <f t="shared" si="170"/>
        <v>1015.25</v>
      </c>
      <c r="K289" s="14">
        <f t="shared" si="170"/>
        <v>1081.59</v>
      </c>
      <c r="L289" s="14">
        <f t="shared" si="170"/>
        <v>1123.62</v>
      </c>
      <c r="M289" s="14">
        <f t="shared" si="170"/>
        <v>1133.48</v>
      </c>
      <c r="N289" s="14">
        <f t="shared" si="170"/>
        <v>1120.78</v>
      </c>
      <c r="O289" s="14">
        <f t="shared" si="170"/>
        <v>1111.9</v>
      </c>
      <c r="P289" s="14">
        <f t="shared" si="170"/>
        <v>1104.86</v>
      </c>
      <c r="Q289" s="14">
        <f t="shared" si="170"/>
        <v>1100.04</v>
      </c>
      <c r="R289" s="14">
        <f t="shared" si="170"/>
        <v>1101.56</v>
      </c>
      <c r="S289" s="14">
        <f t="shared" si="170"/>
        <v>1093.66</v>
      </c>
      <c r="T289" s="14">
        <f t="shared" si="170"/>
        <v>1111.29</v>
      </c>
      <c r="U289" s="14">
        <f t="shared" si="170"/>
        <v>1221.23</v>
      </c>
      <c r="V289" s="14">
        <f t="shared" si="170"/>
        <v>1306.52</v>
      </c>
      <c r="W289" s="14">
        <f t="shared" si="170"/>
        <v>1264.84</v>
      </c>
      <c r="X289" s="14">
        <f t="shared" si="170"/>
        <v>1204.8</v>
      </c>
      <c r="Y289" s="14">
        <f t="shared" si="170"/>
        <v>1130.16</v>
      </c>
    </row>
    <row r="290" spans="1:25" ht="15.75">
      <c r="A290" s="9">
        <f>'март2014 ДЭ'!A290</f>
        <v>41715</v>
      </c>
      <c r="B290" s="14">
        <f aca="true" t="shared" si="171" ref="B290:Y290">B80</f>
        <v>1058</v>
      </c>
      <c r="C290" s="14">
        <f t="shared" si="171"/>
        <v>881.92</v>
      </c>
      <c r="D290" s="14">
        <f t="shared" si="171"/>
        <v>851.79</v>
      </c>
      <c r="E290" s="14">
        <f t="shared" si="171"/>
        <v>835.36</v>
      </c>
      <c r="F290" s="14">
        <f t="shared" si="171"/>
        <v>835.75</v>
      </c>
      <c r="G290" s="14">
        <f t="shared" si="171"/>
        <v>850.52</v>
      </c>
      <c r="H290" s="14">
        <f t="shared" si="171"/>
        <v>1056.69</v>
      </c>
      <c r="I290" s="14">
        <f t="shared" si="171"/>
        <v>1199.95</v>
      </c>
      <c r="J290" s="14">
        <f t="shared" si="171"/>
        <v>1303.11</v>
      </c>
      <c r="K290" s="14">
        <f t="shared" si="171"/>
        <v>1438.57</v>
      </c>
      <c r="L290" s="14">
        <f t="shared" si="171"/>
        <v>1434.66</v>
      </c>
      <c r="M290" s="14">
        <f t="shared" si="171"/>
        <v>1401.74</v>
      </c>
      <c r="N290" s="14">
        <f t="shared" si="171"/>
        <v>1353.72</v>
      </c>
      <c r="O290" s="14">
        <f t="shared" si="171"/>
        <v>1366</v>
      </c>
      <c r="P290" s="14">
        <f t="shared" si="171"/>
        <v>1366.99</v>
      </c>
      <c r="Q290" s="14">
        <f t="shared" si="171"/>
        <v>1326.58</v>
      </c>
      <c r="R290" s="14">
        <f t="shared" si="171"/>
        <v>1263.41</v>
      </c>
      <c r="S290" s="14">
        <f t="shared" si="171"/>
        <v>1235.6</v>
      </c>
      <c r="T290" s="14">
        <f t="shared" si="171"/>
        <v>1251.51</v>
      </c>
      <c r="U290" s="14">
        <f t="shared" si="171"/>
        <v>1317.66</v>
      </c>
      <c r="V290" s="14">
        <f t="shared" si="171"/>
        <v>1372.87</v>
      </c>
      <c r="W290" s="14">
        <f t="shared" si="171"/>
        <v>1390.47</v>
      </c>
      <c r="X290" s="14">
        <f t="shared" si="171"/>
        <v>1242.36</v>
      </c>
      <c r="Y290" s="14">
        <f t="shared" si="171"/>
        <v>1169.93</v>
      </c>
    </row>
    <row r="291" spans="1:25" ht="15.75">
      <c r="A291" s="9">
        <f>'март2014 ДЭ'!A291</f>
        <v>41716</v>
      </c>
      <c r="B291" s="14">
        <f aca="true" t="shared" si="172" ref="B291:Y291">B81</f>
        <v>1042.47</v>
      </c>
      <c r="C291" s="14">
        <f t="shared" si="172"/>
        <v>886.7</v>
      </c>
      <c r="D291" s="14">
        <f t="shared" si="172"/>
        <v>825.73</v>
      </c>
      <c r="E291" s="14">
        <f t="shared" si="172"/>
        <v>812.63</v>
      </c>
      <c r="F291" s="14">
        <f t="shared" si="172"/>
        <v>826.19</v>
      </c>
      <c r="G291" s="14">
        <f t="shared" si="172"/>
        <v>960.42</v>
      </c>
      <c r="H291" s="14">
        <f t="shared" si="172"/>
        <v>1112.77</v>
      </c>
      <c r="I291" s="14">
        <f t="shared" si="172"/>
        <v>1215.24</v>
      </c>
      <c r="J291" s="14">
        <f t="shared" si="172"/>
        <v>1289.32</v>
      </c>
      <c r="K291" s="14">
        <f t="shared" si="172"/>
        <v>1379.26</v>
      </c>
      <c r="L291" s="14">
        <f t="shared" si="172"/>
        <v>1377.06</v>
      </c>
      <c r="M291" s="14">
        <f t="shared" si="172"/>
        <v>1366.68</v>
      </c>
      <c r="N291" s="14">
        <f t="shared" si="172"/>
        <v>1327.39</v>
      </c>
      <c r="O291" s="14">
        <f t="shared" si="172"/>
        <v>1313.81</v>
      </c>
      <c r="P291" s="14">
        <f t="shared" si="172"/>
        <v>1305.54</v>
      </c>
      <c r="Q291" s="14">
        <f t="shared" si="172"/>
        <v>1277.22</v>
      </c>
      <c r="R291" s="14">
        <f t="shared" si="172"/>
        <v>1250.41</v>
      </c>
      <c r="S291" s="14">
        <f t="shared" si="172"/>
        <v>1237.9</v>
      </c>
      <c r="T291" s="14">
        <f t="shared" si="172"/>
        <v>1229.4</v>
      </c>
      <c r="U291" s="14">
        <f t="shared" si="172"/>
        <v>1262.04</v>
      </c>
      <c r="V291" s="14">
        <f t="shared" si="172"/>
        <v>1325.15</v>
      </c>
      <c r="W291" s="14">
        <f t="shared" si="172"/>
        <v>1351.18</v>
      </c>
      <c r="X291" s="14">
        <f t="shared" si="172"/>
        <v>1239.73</v>
      </c>
      <c r="Y291" s="14">
        <f t="shared" si="172"/>
        <v>1156.72</v>
      </c>
    </row>
    <row r="292" spans="1:25" ht="15.75">
      <c r="A292" s="9">
        <f>'март2014 ДЭ'!A292</f>
        <v>41717</v>
      </c>
      <c r="B292" s="14">
        <f aca="true" t="shared" si="173" ref="B292:Y292">B82</f>
        <v>982</v>
      </c>
      <c r="C292" s="14">
        <f t="shared" si="173"/>
        <v>829.76</v>
      </c>
      <c r="D292" s="14">
        <f t="shared" si="173"/>
        <v>797.86</v>
      </c>
      <c r="E292" s="14">
        <f t="shared" si="173"/>
        <v>781.38</v>
      </c>
      <c r="F292" s="14">
        <f t="shared" si="173"/>
        <v>791.88</v>
      </c>
      <c r="G292" s="14">
        <f t="shared" si="173"/>
        <v>891.96</v>
      </c>
      <c r="H292" s="14">
        <f t="shared" si="173"/>
        <v>1039.97</v>
      </c>
      <c r="I292" s="14">
        <f t="shared" si="173"/>
        <v>1176.39</v>
      </c>
      <c r="J292" s="14">
        <f t="shared" si="173"/>
        <v>1284.78</v>
      </c>
      <c r="K292" s="14">
        <f t="shared" si="173"/>
        <v>1372</v>
      </c>
      <c r="L292" s="14">
        <f t="shared" si="173"/>
        <v>1385</v>
      </c>
      <c r="M292" s="14">
        <f t="shared" si="173"/>
        <v>1368.19</v>
      </c>
      <c r="N292" s="14">
        <f t="shared" si="173"/>
        <v>1356.23</v>
      </c>
      <c r="O292" s="14">
        <f t="shared" si="173"/>
        <v>1358.91</v>
      </c>
      <c r="P292" s="14">
        <f t="shared" si="173"/>
        <v>1362.01</v>
      </c>
      <c r="Q292" s="14">
        <f t="shared" si="173"/>
        <v>1346.96</v>
      </c>
      <c r="R292" s="14">
        <f t="shared" si="173"/>
        <v>1294.17</v>
      </c>
      <c r="S292" s="14">
        <f t="shared" si="173"/>
        <v>1261.63</v>
      </c>
      <c r="T292" s="14">
        <f t="shared" si="173"/>
        <v>1268.87</v>
      </c>
      <c r="U292" s="14">
        <f t="shared" si="173"/>
        <v>1332.61</v>
      </c>
      <c r="V292" s="14">
        <f t="shared" si="173"/>
        <v>1365.02</v>
      </c>
      <c r="W292" s="14">
        <f t="shared" si="173"/>
        <v>1378.07</v>
      </c>
      <c r="X292" s="14">
        <f t="shared" si="173"/>
        <v>1246.08</v>
      </c>
      <c r="Y292" s="14">
        <f t="shared" si="173"/>
        <v>1142.61</v>
      </c>
    </row>
    <row r="293" spans="1:25" ht="15.75">
      <c r="A293" s="9">
        <f>'март2014 ДЭ'!A293</f>
        <v>41718</v>
      </c>
      <c r="B293" s="14">
        <f aca="true" t="shared" si="174" ref="B293:Y293">B83</f>
        <v>903.87</v>
      </c>
      <c r="C293" s="14">
        <f t="shared" si="174"/>
        <v>815.52</v>
      </c>
      <c r="D293" s="14">
        <f t="shared" si="174"/>
        <v>790.26</v>
      </c>
      <c r="E293" s="14">
        <f t="shared" si="174"/>
        <v>772.38</v>
      </c>
      <c r="F293" s="14">
        <f t="shared" si="174"/>
        <v>788.1</v>
      </c>
      <c r="G293" s="14">
        <f t="shared" si="174"/>
        <v>837.34</v>
      </c>
      <c r="H293" s="14">
        <f t="shared" si="174"/>
        <v>904.78</v>
      </c>
      <c r="I293" s="14">
        <f t="shared" si="174"/>
        <v>1153.32</v>
      </c>
      <c r="J293" s="14">
        <f t="shared" si="174"/>
        <v>1260.08</v>
      </c>
      <c r="K293" s="14">
        <f t="shared" si="174"/>
        <v>1370.18</v>
      </c>
      <c r="L293" s="14">
        <f t="shared" si="174"/>
        <v>1382.38</v>
      </c>
      <c r="M293" s="14">
        <f t="shared" si="174"/>
        <v>1379.1</v>
      </c>
      <c r="N293" s="14">
        <f t="shared" si="174"/>
        <v>1359.18</v>
      </c>
      <c r="O293" s="14">
        <f t="shared" si="174"/>
        <v>1358.96</v>
      </c>
      <c r="P293" s="14">
        <f t="shared" si="174"/>
        <v>1366.76</v>
      </c>
      <c r="Q293" s="14">
        <f t="shared" si="174"/>
        <v>1345.55</v>
      </c>
      <c r="R293" s="14">
        <f t="shared" si="174"/>
        <v>1286.36</v>
      </c>
      <c r="S293" s="14">
        <f t="shared" si="174"/>
        <v>1252.45</v>
      </c>
      <c r="T293" s="14">
        <f t="shared" si="174"/>
        <v>1249.36</v>
      </c>
      <c r="U293" s="14">
        <f t="shared" si="174"/>
        <v>1332.52</v>
      </c>
      <c r="V293" s="14">
        <f t="shared" si="174"/>
        <v>1379.27</v>
      </c>
      <c r="W293" s="14">
        <f t="shared" si="174"/>
        <v>1378.28</v>
      </c>
      <c r="X293" s="14">
        <f t="shared" si="174"/>
        <v>1240.58</v>
      </c>
      <c r="Y293" s="14">
        <f t="shared" si="174"/>
        <v>1159.4</v>
      </c>
    </row>
    <row r="294" spans="1:25" ht="15.75">
      <c r="A294" s="9">
        <f>'март2014 ДЭ'!A294</f>
        <v>41719</v>
      </c>
      <c r="B294" s="14">
        <f aca="true" t="shared" si="175" ref="B294:Y294">B84</f>
        <v>970.79</v>
      </c>
      <c r="C294" s="14">
        <f t="shared" si="175"/>
        <v>831.7</v>
      </c>
      <c r="D294" s="14">
        <f t="shared" si="175"/>
        <v>718.19</v>
      </c>
      <c r="E294" s="14">
        <f t="shared" si="175"/>
        <v>790.97</v>
      </c>
      <c r="F294" s="14">
        <f t="shared" si="175"/>
        <v>829.47</v>
      </c>
      <c r="G294" s="14">
        <f t="shared" si="175"/>
        <v>887.32</v>
      </c>
      <c r="H294" s="14">
        <f t="shared" si="175"/>
        <v>1049.09</v>
      </c>
      <c r="I294" s="14">
        <f t="shared" si="175"/>
        <v>1161.77</v>
      </c>
      <c r="J294" s="14">
        <f t="shared" si="175"/>
        <v>1241.02</v>
      </c>
      <c r="K294" s="14">
        <f t="shared" si="175"/>
        <v>1395.13</v>
      </c>
      <c r="L294" s="14">
        <f t="shared" si="175"/>
        <v>1395.62</v>
      </c>
      <c r="M294" s="14">
        <f t="shared" si="175"/>
        <v>1390.97</v>
      </c>
      <c r="N294" s="14">
        <f t="shared" si="175"/>
        <v>1355.96</v>
      </c>
      <c r="O294" s="14">
        <f t="shared" si="175"/>
        <v>1354.26</v>
      </c>
      <c r="P294" s="14">
        <f t="shared" si="175"/>
        <v>1342.8</v>
      </c>
      <c r="Q294" s="14">
        <f t="shared" si="175"/>
        <v>1271.42</v>
      </c>
      <c r="R294" s="14">
        <f t="shared" si="175"/>
        <v>1231.74</v>
      </c>
      <c r="S294" s="14">
        <f t="shared" si="175"/>
        <v>1222.28</v>
      </c>
      <c r="T294" s="14">
        <f t="shared" si="175"/>
        <v>1208.71</v>
      </c>
      <c r="U294" s="14">
        <f t="shared" si="175"/>
        <v>1239.73</v>
      </c>
      <c r="V294" s="14">
        <f t="shared" si="175"/>
        <v>1317.09</v>
      </c>
      <c r="W294" s="14">
        <f t="shared" si="175"/>
        <v>1385.87</v>
      </c>
      <c r="X294" s="14">
        <f t="shared" si="175"/>
        <v>1226.22</v>
      </c>
      <c r="Y294" s="14">
        <f t="shared" si="175"/>
        <v>1116.83</v>
      </c>
    </row>
    <row r="295" spans="1:25" ht="15.75">
      <c r="A295" s="9">
        <f>'март2014 ДЭ'!A295</f>
        <v>41720</v>
      </c>
      <c r="B295" s="14">
        <f aca="true" t="shared" si="176" ref="B295:Y295">B85</f>
        <v>1104.87</v>
      </c>
      <c r="C295" s="14">
        <f t="shared" si="176"/>
        <v>1060.34</v>
      </c>
      <c r="D295" s="14">
        <f t="shared" si="176"/>
        <v>1006.52</v>
      </c>
      <c r="E295" s="14">
        <f t="shared" si="176"/>
        <v>944.24</v>
      </c>
      <c r="F295" s="14">
        <f t="shared" si="176"/>
        <v>925.07</v>
      </c>
      <c r="G295" s="14">
        <f t="shared" si="176"/>
        <v>925.58</v>
      </c>
      <c r="H295" s="14">
        <f t="shared" si="176"/>
        <v>899.2</v>
      </c>
      <c r="I295" s="14">
        <f t="shared" si="176"/>
        <v>944.14</v>
      </c>
      <c r="J295" s="14">
        <f t="shared" si="176"/>
        <v>1080.97</v>
      </c>
      <c r="K295" s="14">
        <f t="shared" si="176"/>
        <v>1157.95</v>
      </c>
      <c r="L295" s="14">
        <f t="shared" si="176"/>
        <v>1244.69</v>
      </c>
      <c r="M295" s="14">
        <f t="shared" si="176"/>
        <v>1238.13</v>
      </c>
      <c r="N295" s="14">
        <f t="shared" si="176"/>
        <v>1175.05</v>
      </c>
      <c r="O295" s="14">
        <f t="shared" si="176"/>
        <v>1154.37</v>
      </c>
      <c r="P295" s="14">
        <f t="shared" si="176"/>
        <v>1152.39</v>
      </c>
      <c r="Q295" s="14">
        <f t="shared" si="176"/>
        <v>1144.49</v>
      </c>
      <c r="R295" s="14">
        <f t="shared" si="176"/>
        <v>1139.83</v>
      </c>
      <c r="S295" s="14">
        <f t="shared" si="176"/>
        <v>1123.38</v>
      </c>
      <c r="T295" s="14">
        <f t="shared" si="176"/>
        <v>1123.77</v>
      </c>
      <c r="U295" s="14">
        <f t="shared" si="176"/>
        <v>1198.2</v>
      </c>
      <c r="V295" s="14">
        <f t="shared" si="176"/>
        <v>1356.78</v>
      </c>
      <c r="W295" s="14">
        <f t="shared" si="176"/>
        <v>1239.94</v>
      </c>
      <c r="X295" s="14">
        <f t="shared" si="176"/>
        <v>1165.22</v>
      </c>
      <c r="Y295" s="14">
        <f t="shared" si="176"/>
        <v>1073.63</v>
      </c>
    </row>
    <row r="296" spans="1:25" ht="15.75">
      <c r="A296" s="9">
        <f>'март2014 ДЭ'!A296</f>
        <v>41721</v>
      </c>
      <c r="B296" s="14">
        <f aca="true" t="shared" si="177" ref="B296:Y296">B86</f>
        <v>1048.93</v>
      </c>
      <c r="C296" s="14">
        <f t="shared" si="177"/>
        <v>931.25</v>
      </c>
      <c r="D296" s="14">
        <f t="shared" si="177"/>
        <v>859.85</v>
      </c>
      <c r="E296" s="14">
        <f t="shared" si="177"/>
        <v>849.06</v>
      </c>
      <c r="F296" s="14">
        <f t="shared" si="177"/>
        <v>850.29</v>
      </c>
      <c r="G296" s="14">
        <f t="shared" si="177"/>
        <v>850.41</v>
      </c>
      <c r="H296" s="14">
        <f t="shared" si="177"/>
        <v>939.07</v>
      </c>
      <c r="I296" s="14">
        <f t="shared" si="177"/>
        <v>901.29</v>
      </c>
      <c r="J296" s="14">
        <f t="shared" si="177"/>
        <v>899.25</v>
      </c>
      <c r="K296" s="14">
        <f t="shared" si="177"/>
        <v>1048.99</v>
      </c>
      <c r="L296" s="14">
        <f t="shared" si="177"/>
        <v>1070.04</v>
      </c>
      <c r="M296" s="14">
        <f t="shared" si="177"/>
        <v>1083.74</v>
      </c>
      <c r="N296" s="14">
        <f t="shared" si="177"/>
        <v>1077.26</v>
      </c>
      <c r="O296" s="14">
        <f t="shared" si="177"/>
        <v>1075.1</v>
      </c>
      <c r="P296" s="14">
        <f t="shared" si="177"/>
        <v>1078.95</v>
      </c>
      <c r="Q296" s="14">
        <f t="shared" si="177"/>
        <v>1072.49</v>
      </c>
      <c r="R296" s="14">
        <f t="shared" si="177"/>
        <v>1067.36</v>
      </c>
      <c r="S296" s="14">
        <f t="shared" si="177"/>
        <v>1062.01</v>
      </c>
      <c r="T296" s="14">
        <f t="shared" si="177"/>
        <v>1063.06</v>
      </c>
      <c r="U296" s="14">
        <f t="shared" si="177"/>
        <v>1169.87</v>
      </c>
      <c r="V296" s="14">
        <f t="shared" si="177"/>
        <v>1353.39</v>
      </c>
      <c r="W296" s="14">
        <f t="shared" si="177"/>
        <v>1240.86</v>
      </c>
      <c r="X296" s="14">
        <f t="shared" si="177"/>
        <v>1143.95</v>
      </c>
      <c r="Y296" s="14">
        <f t="shared" si="177"/>
        <v>1067.43</v>
      </c>
    </row>
    <row r="297" spans="1:25" ht="15.75">
      <c r="A297" s="9">
        <f>'март2014 ДЭ'!A297</f>
        <v>41722</v>
      </c>
      <c r="B297" s="14">
        <f aca="true" t="shared" si="178" ref="B297:Y297">B87</f>
        <v>1091.13</v>
      </c>
      <c r="C297" s="14">
        <f t="shared" si="178"/>
        <v>966.89</v>
      </c>
      <c r="D297" s="14">
        <f t="shared" si="178"/>
        <v>945.83</v>
      </c>
      <c r="E297" s="14">
        <f t="shared" si="178"/>
        <v>937.51</v>
      </c>
      <c r="F297" s="14">
        <f t="shared" si="178"/>
        <v>934.42</v>
      </c>
      <c r="G297" s="14">
        <f t="shared" si="178"/>
        <v>953.55</v>
      </c>
      <c r="H297" s="14">
        <f t="shared" si="178"/>
        <v>1137.42</v>
      </c>
      <c r="I297" s="14">
        <f t="shared" si="178"/>
        <v>1202.35</v>
      </c>
      <c r="J297" s="14">
        <f t="shared" si="178"/>
        <v>1377.83</v>
      </c>
      <c r="K297" s="14">
        <f t="shared" si="178"/>
        <v>1728.12</v>
      </c>
      <c r="L297" s="14">
        <f t="shared" si="178"/>
        <v>1845.31</v>
      </c>
      <c r="M297" s="14">
        <f t="shared" si="178"/>
        <v>1765.2</v>
      </c>
      <c r="N297" s="14">
        <f t="shared" si="178"/>
        <v>1532.98</v>
      </c>
      <c r="O297" s="14">
        <f t="shared" si="178"/>
        <v>1643.71</v>
      </c>
      <c r="P297" s="14">
        <f t="shared" si="178"/>
        <v>1528.71</v>
      </c>
      <c r="Q297" s="14">
        <f t="shared" si="178"/>
        <v>1403.82</v>
      </c>
      <c r="R297" s="14">
        <f t="shared" si="178"/>
        <v>1361.94</v>
      </c>
      <c r="S297" s="14">
        <f t="shared" si="178"/>
        <v>1305.24</v>
      </c>
      <c r="T297" s="14">
        <f t="shared" si="178"/>
        <v>1297.51</v>
      </c>
      <c r="U297" s="14">
        <f t="shared" si="178"/>
        <v>1359.06</v>
      </c>
      <c r="V297" s="14">
        <f t="shared" si="178"/>
        <v>1712.09</v>
      </c>
      <c r="W297" s="14">
        <f t="shared" si="178"/>
        <v>1780.61</v>
      </c>
      <c r="X297" s="14">
        <f t="shared" si="178"/>
        <v>1318.52</v>
      </c>
      <c r="Y297" s="14">
        <f t="shared" si="178"/>
        <v>1152.25</v>
      </c>
    </row>
    <row r="298" spans="1:25" ht="15.75">
      <c r="A298" s="9">
        <f>'март2014 ДЭ'!A298</f>
        <v>41723</v>
      </c>
      <c r="B298" s="14">
        <f aca="true" t="shared" si="179" ref="B298:Y298">B88</f>
        <v>978.51</v>
      </c>
      <c r="C298" s="14">
        <f t="shared" si="179"/>
        <v>938.67</v>
      </c>
      <c r="D298" s="14">
        <f t="shared" si="179"/>
        <v>909.78</v>
      </c>
      <c r="E298" s="14">
        <f t="shared" si="179"/>
        <v>908.68</v>
      </c>
      <c r="F298" s="14">
        <f t="shared" si="179"/>
        <v>929.11</v>
      </c>
      <c r="G298" s="14">
        <f t="shared" si="179"/>
        <v>941.22</v>
      </c>
      <c r="H298" s="14">
        <f t="shared" si="179"/>
        <v>904.56</v>
      </c>
      <c r="I298" s="14">
        <f t="shared" si="179"/>
        <v>1006.53</v>
      </c>
      <c r="J298" s="14">
        <f t="shared" si="179"/>
        <v>1169.48</v>
      </c>
      <c r="K298" s="14">
        <f t="shared" si="179"/>
        <v>1334.94</v>
      </c>
      <c r="L298" s="14">
        <f t="shared" si="179"/>
        <v>1359.64</v>
      </c>
      <c r="M298" s="14">
        <f t="shared" si="179"/>
        <v>1352.41</v>
      </c>
      <c r="N298" s="14">
        <f t="shared" si="179"/>
        <v>1291.26</v>
      </c>
      <c r="O298" s="14">
        <f t="shared" si="179"/>
        <v>1293.03</v>
      </c>
      <c r="P298" s="14">
        <f t="shared" si="179"/>
        <v>1287.64</v>
      </c>
      <c r="Q298" s="14">
        <f t="shared" si="179"/>
        <v>1189.47</v>
      </c>
      <c r="R298" s="14">
        <f t="shared" si="179"/>
        <v>1167.05</v>
      </c>
      <c r="S298" s="14">
        <f t="shared" si="179"/>
        <v>1150.76</v>
      </c>
      <c r="T298" s="14">
        <f t="shared" si="179"/>
        <v>1147.67</v>
      </c>
      <c r="U298" s="14">
        <f t="shared" si="179"/>
        <v>1160.37</v>
      </c>
      <c r="V298" s="14">
        <f t="shared" si="179"/>
        <v>1354.36</v>
      </c>
      <c r="W298" s="14">
        <f t="shared" si="179"/>
        <v>1368.93</v>
      </c>
      <c r="X298" s="14">
        <f t="shared" si="179"/>
        <v>1176.13</v>
      </c>
      <c r="Y298" s="14">
        <f t="shared" si="179"/>
        <v>1105.79</v>
      </c>
    </row>
    <row r="299" spans="1:25" ht="15.75">
      <c r="A299" s="9">
        <f>'март2014 ДЭ'!A299</f>
        <v>41724</v>
      </c>
      <c r="B299" s="14">
        <f aca="true" t="shared" si="180" ref="B299:Y299">B89</f>
        <v>928.02</v>
      </c>
      <c r="C299" s="14">
        <f t="shared" si="180"/>
        <v>864.37</v>
      </c>
      <c r="D299" s="14">
        <f t="shared" si="180"/>
        <v>767.31</v>
      </c>
      <c r="E299" s="14">
        <f t="shared" si="180"/>
        <v>763.93</v>
      </c>
      <c r="F299" s="14">
        <f t="shared" si="180"/>
        <v>787.21</v>
      </c>
      <c r="G299" s="14">
        <f t="shared" si="180"/>
        <v>828.39</v>
      </c>
      <c r="H299" s="14">
        <f t="shared" si="180"/>
        <v>827.7</v>
      </c>
      <c r="I299" s="14">
        <f t="shared" si="180"/>
        <v>1022.61</v>
      </c>
      <c r="J299" s="14">
        <f t="shared" si="180"/>
        <v>1209.68</v>
      </c>
      <c r="K299" s="14">
        <f t="shared" si="180"/>
        <v>1378.8</v>
      </c>
      <c r="L299" s="14">
        <f t="shared" si="180"/>
        <v>1377.67</v>
      </c>
      <c r="M299" s="14">
        <f t="shared" si="180"/>
        <v>1371.39</v>
      </c>
      <c r="N299" s="14">
        <f t="shared" si="180"/>
        <v>1327.99</v>
      </c>
      <c r="O299" s="14">
        <f t="shared" si="180"/>
        <v>1333.63</v>
      </c>
      <c r="P299" s="14">
        <f t="shared" si="180"/>
        <v>1289.02</v>
      </c>
      <c r="Q299" s="14">
        <f t="shared" si="180"/>
        <v>1204.19</v>
      </c>
      <c r="R299" s="14">
        <f t="shared" si="180"/>
        <v>1157.98</v>
      </c>
      <c r="S299" s="14">
        <f t="shared" si="180"/>
        <v>1117.98</v>
      </c>
      <c r="T299" s="14">
        <f t="shared" si="180"/>
        <v>1096.18</v>
      </c>
      <c r="U299" s="14">
        <f t="shared" si="180"/>
        <v>1152.86</v>
      </c>
      <c r="V299" s="14">
        <f t="shared" si="180"/>
        <v>1285.79</v>
      </c>
      <c r="W299" s="14">
        <f t="shared" si="180"/>
        <v>1369.15</v>
      </c>
      <c r="X299" s="14">
        <f t="shared" si="180"/>
        <v>1143.98</v>
      </c>
      <c r="Y299" s="14">
        <f t="shared" si="180"/>
        <v>1042</v>
      </c>
    </row>
    <row r="300" spans="1:25" ht="15.75">
      <c r="A300" s="9">
        <f>'март2014 ДЭ'!A300</f>
        <v>41725</v>
      </c>
      <c r="B300" s="14">
        <f aca="true" t="shared" si="181" ref="B300:Y300">B90</f>
        <v>940.99</v>
      </c>
      <c r="C300" s="14">
        <f t="shared" si="181"/>
        <v>903.04</v>
      </c>
      <c r="D300" s="14">
        <f t="shared" si="181"/>
        <v>855.84</v>
      </c>
      <c r="E300" s="14">
        <f t="shared" si="181"/>
        <v>846.75</v>
      </c>
      <c r="F300" s="14">
        <f t="shared" si="181"/>
        <v>884.88</v>
      </c>
      <c r="G300" s="14">
        <f t="shared" si="181"/>
        <v>908.09</v>
      </c>
      <c r="H300" s="14">
        <f t="shared" si="181"/>
        <v>934.78</v>
      </c>
      <c r="I300" s="14">
        <f t="shared" si="181"/>
        <v>1006.59</v>
      </c>
      <c r="J300" s="14">
        <f t="shared" si="181"/>
        <v>1206.34</v>
      </c>
      <c r="K300" s="14">
        <f t="shared" si="181"/>
        <v>1383.32</v>
      </c>
      <c r="L300" s="14">
        <f t="shared" si="181"/>
        <v>1383.32</v>
      </c>
      <c r="M300" s="14">
        <f t="shared" si="181"/>
        <v>1331.87</v>
      </c>
      <c r="N300" s="14">
        <f t="shared" si="181"/>
        <v>1206.08</v>
      </c>
      <c r="O300" s="14">
        <f t="shared" si="181"/>
        <v>1203.02</v>
      </c>
      <c r="P300" s="14">
        <f t="shared" si="181"/>
        <v>1219.34</v>
      </c>
      <c r="Q300" s="14">
        <f t="shared" si="181"/>
        <v>1183.75</v>
      </c>
      <c r="R300" s="14">
        <f t="shared" si="181"/>
        <v>1126.85</v>
      </c>
      <c r="S300" s="14">
        <f t="shared" si="181"/>
        <v>1095.25</v>
      </c>
      <c r="T300" s="14">
        <f t="shared" si="181"/>
        <v>1054.43</v>
      </c>
      <c r="U300" s="14">
        <f t="shared" si="181"/>
        <v>1160.88</v>
      </c>
      <c r="V300" s="14">
        <f t="shared" si="181"/>
        <v>1307.43</v>
      </c>
      <c r="W300" s="14">
        <f t="shared" si="181"/>
        <v>1345.19</v>
      </c>
      <c r="X300" s="14">
        <f t="shared" si="181"/>
        <v>1137.75</v>
      </c>
      <c r="Y300" s="14">
        <f t="shared" si="181"/>
        <v>1020.28</v>
      </c>
    </row>
    <row r="301" spans="1:25" ht="15.75">
      <c r="A301" s="9">
        <f>'март2014 ДЭ'!A301</f>
        <v>41726</v>
      </c>
      <c r="B301" s="14">
        <f aca="true" t="shared" si="182" ref="B301:Y301">B91</f>
        <v>899.19</v>
      </c>
      <c r="C301" s="14">
        <f t="shared" si="182"/>
        <v>843.13</v>
      </c>
      <c r="D301" s="14">
        <f t="shared" si="182"/>
        <v>795.22</v>
      </c>
      <c r="E301" s="14">
        <f t="shared" si="182"/>
        <v>791.66</v>
      </c>
      <c r="F301" s="14">
        <f t="shared" si="182"/>
        <v>802.37</v>
      </c>
      <c r="G301" s="14">
        <f t="shared" si="182"/>
        <v>871.32</v>
      </c>
      <c r="H301" s="14">
        <f t="shared" si="182"/>
        <v>894.34</v>
      </c>
      <c r="I301" s="14">
        <f t="shared" si="182"/>
        <v>947.86</v>
      </c>
      <c r="J301" s="14">
        <f t="shared" si="182"/>
        <v>1068.32</v>
      </c>
      <c r="K301" s="14">
        <f t="shared" si="182"/>
        <v>1208.08</v>
      </c>
      <c r="L301" s="14">
        <f t="shared" si="182"/>
        <v>1228.62</v>
      </c>
      <c r="M301" s="14">
        <f t="shared" si="182"/>
        <v>1207.29</v>
      </c>
      <c r="N301" s="14">
        <f t="shared" si="182"/>
        <v>1174.88</v>
      </c>
      <c r="O301" s="14">
        <f t="shared" si="182"/>
        <v>1168.57</v>
      </c>
      <c r="P301" s="14">
        <f t="shared" si="182"/>
        <v>1141.6</v>
      </c>
      <c r="Q301" s="14">
        <f t="shared" si="182"/>
        <v>1076.9</v>
      </c>
      <c r="R301" s="14">
        <f t="shared" si="182"/>
        <v>1055.98</v>
      </c>
      <c r="S301" s="14">
        <f t="shared" si="182"/>
        <v>1021.56</v>
      </c>
      <c r="T301" s="14">
        <f t="shared" si="182"/>
        <v>1025.5</v>
      </c>
      <c r="U301" s="14">
        <f t="shared" si="182"/>
        <v>1045.61</v>
      </c>
      <c r="V301" s="14">
        <f t="shared" si="182"/>
        <v>1183.78</v>
      </c>
      <c r="W301" s="14">
        <f t="shared" si="182"/>
        <v>1260</v>
      </c>
      <c r="X301" s="14">
        <f t="shared" si="182"/>
        <v>1095.39</v>
      </c>
      <c r="Y301" s="14">
        <f t="shared" si="182"/>
        <v>934.54</v>
      </c>
    </row>
    <row r="302" spans="1:25" ht="15.75">
      <c r="A302" s="9">
        <f>'март2014 ДЭ'!A302</f>
        <v>41727</v>
      </c>
      <c r="B302" s="14">
        <f aca="true" t="shared" si="183" ref="B302:Y302">B92</f>
        <v>938.17</v>
      </c>
      <c r="C302" s="14">
        <f t="shared" si="183"/>
        <v>901.93</v>
      </c>
      <c r="D302" s="14">
        <f t="shared" si="183"/>
        <v>778.67</v>
      </c>
      <c r="E302" s="14">
        <f t="shared" si="183"/>
        <v>752.83</v>
      </c>
      <c r="F302" s="14">
        <f t="shared" si="183"/>
        <v>745.95</v>
      </c>
      <c r="G302" s="14">
        <f t="shared" si="183"/>
        <v>788.04</v>
      </c>
      <c r="H302" s="14">
        <f t="shared" si="183"/>
        <v>902.27</v>
      </c>
      <c r="I302" s="14">
        <f t="shared" si="183"/>
        <v>234.51</v>
      </c>
      <c r="J302" s="14">
        <f t="shared" si="183"/>
        <v>815.75</v>
      </c>
      <c r="K302" s="14">
        <f t="shared" si="183"/>
        <v>1003.5</v>
      </c>
      <c r="L302" s="14">
        <f t="shared" si="183"/>
        <v>1082.41</v>
      </c>
      <c r="M302" s="14">
        <f t="shared" si="183"/>
        <v>1102.09</v>
      </c>
      <c r="N302" s="14">
        <f t="shared" si="183"/>
        <v>1044.62</v>
      </c>
      <c r="O302" s="14">
        <f t="shared" si="183"/>
        <v>1020.38</v>
      </c>
      <c r="P302" s="14">
        <f t="shared" si="183"/>
        <v>1015.28</v>
      </c>
      <c r="Q302" s="14">
        <f t="shared" si="183"/>
        <v>997.42</v>
      </c>
      <c r="R302" s="14">
        <f t="shared" si="183"/>
        <v>993.76</v>
      </c>
      <c r="S302" s="14">
        <f t="shared" si="183"/>
        <v>986.1</v>
      </c>
      <c r="T302" s="14">
        <f t="shared" si="183"/>
        <v>992.02</v>
      </c>
      <c r="U302" s="14">
        <f t="shared" si="183"/>
        <v>1023.35</v>
      </c>
      <c r="V302" s="14">
        <f t="shared" si="183"/>
        <v>1139.25</v>
      </c>
      <c r="W302" s="14">
        <f t="shared" si="183"/>
        <v>1135.99</v>
      </c>
      <c r="X302" s="14">
        <f t="shared" si="183"/>
        <v>1063.94</v>
      </c>
      <c r="Y302" s="14">
        <f t="shared" si="183"/>
        <v>931.04</v>
      </c>
    </row>
    <row r="303" spans="1:25" ht="15.75">
      <c r="A303" s="9">
        <f>'март2014 ДЭ'!A303</f>
        <v>41728</v>
      </c>
      <c r="B303" s="14">
        <f aca="true" t="shared" si="184" ref="B303:Y303">B93</f>
        <v>946.63</v>
      </c>
      <c r="C303" s="14">
        <f t="shared" si="184"/>
        <v>895.08</v>
      </c>
      <c r="D303" s="14">
        <f t="shared" si="184"/>
        <v>846.06</v>
      </c>
      <c r="E303" s="14">
        <f t="shared" si="184"/>
        <v>832.35</v>
      </c>
      <c r="F303" s="14">
        <f t="shared" si="184"/>
        <v>832.42</v>
      </c>
      <c r="G303" s="14">
        <f t="shared" si="184"/>
        <v>832.64</v>
      </c>
      <c r="H303" s="14">
        <f t="shared" si="184"/>
        <v>823.61</v>
      </c>
      <c r="I303" s="14">
        <f t="shared" si="184"/>
        <v>762.62</v>
      </c>
      <c r="J303" s="14">
        <f t="shared" si="184"/>
        <v>818.11</v>
      </c>
      <c r="K303" s="14">
        <f t="shared" si="184"/>
        <v>864.48</v>
      </c>
      <c r="L303" s="14">
        <f t="shared" si="184"/>
        <v>1023.8</v>
      </c>
      <c r="M303" s="14">
        <f t="shared" si="184"/>
        <v>1032.55</v>
      </c>
      <c r="N303" s="14">
        <f t="shared" si="184"/>
        <v>1035.7</v>
      </c>
      <c r="O303" s="14">
        <f t="shared" si="184"/>
        <v>1019.52</v>
      </c>
      <c r="P303" s="14">
        <f t="shared" si="184"/>
        <v>1018.86</v>
      </c>
      <c r="Q303" s="14">
        <f t="shared" si="184"/>
        <v>992.77</v>
      </c>
      <c r="R303" s="14">
        <f t="shared" si="184"/>
        <v>979.41</v>
      </c>
      <c r="S303" s="14">
        <f t="shared" si="184"/>
        <v>968.72</v>
      </c>
      <c r="T303" s="14">
        <f t="shared" si="184"/>
        <v>984.31</v>
      </c>
      <c r="U303" s="14">
        <f t="shared" si="184"/>
        <v>1060.71</v>
      </c>
      <c r="V303" s="14">
        <f t="shared" si="184"/>
        <v>1186.95</v>
      </c>
      <c r="W303" s="14">
        <f t="shared" si="184"/>
        <v>1179.51</v>
      </c>
      <c r="X303" s="14">
        <f t="shared" si="184"/>
        <v>1122.61</v>
      </c>
      <c r="Y303" s="14">
        <f t="shared" si="184"/>
        <v>1000.26</v>
      </c>
    </row>
    <row r="304" spans="1:25" ht="15.75">
      <c r="A304" s="9">
        <f>'март2014 ДЭ'!A304</f>
        <v>41729</v>
      </c>
      <c r="B304" s="14">
        <f aca="true" t="shared" si="185" ref="B304:Y304">B94</f>
        <v>938.2</v>
      </c>
      <c r="C304" s="14">
        <f t="shared" si="185"/>
        <v>903.79</v>
      </c>
      <c r="D304" s="14">
        <f t="shared" si="185"/>
        <v>829.72</v>
      </c>
      <c r="E304" s="14">
        <f t="shared" si="185"/>
        <v>793.8</v>
      </c>
      <c r="F304" s="14">
        <f t="shared" si="185"/>
        <v>819.46</v>
      </c>
      <c r="G304" s="14">
        <f t="shared" si="185"/>
        <v>879.23</v>
      </c>
      <c r="H304" s="14">
        <f t="shared" si="185"/>
        <v>927.48</v>
      </c>
      <c r="I304" s="14">
        <f t="shared" si="185"/>
        <v>975.93</v>
      </c>
      <c r="J304" s="14">
        <f t="shared" si="185"/>
        <v>1151.25</v>
      </c>
      <c r="K304" s="14">
        <f t="shared" si="185"/>
        <v>1383.1</v>
      </c>
      <c r="L304" s="14">
        <f t="shared" si="185"/>
        <v>1390.11</v>
      </c>
      <c r="M304" s="14">
        <f t="shared" si="185"/>
        <v>1397.73</v>
      </c>
      <c r="N304" s="14">
        <f t="shared" si="185"/>
        <v>1366.43</v>
      </c>
      <c r="O304" s="14">
        <f t="shared" si="185"/>
        <v>1352.47</v>
      </c>
      <c r="P304" s="14">
        <f t="shared" si="185"/>
        <v>1312.34</v>
      </c>
      <c r="Q304" s="14">
        <f t="shared" si="185"/>
        <v>1230.69</v>
      </c>
      <c r="R304" s="14">
        <f t="shared" si="185"/>
        <v>1216.1</v>
      </c>
      <c r="S304" s="14">
        <f t="shared" si="185"/>
        <v>1177.71</v>
      </c>
      <c r="T304" s="14">
        <f t="shared" si="185"/>
        <v>1175.3</v>
      </c>
      <c r="U304" s="14">
        <f t="shared" si="185"/>
        <v>1201.19</v>
      </c>
      <c r="V304" s="14">
        <f t="shared" si="185"/>
        <v>1328</v>
      </c>
      <c r="W304" s="14">
        <f t="shared" si="185"/>
        <v>1372.85</v>
      </c>
      <c r="X304" s="14">
        <f t="shared" si="185"/>
        <v>1160.86</v>
      </c>
      <c r="Y304" s="14">
        <f t="shared" si="185"/>
        <v>1003.56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'март2014 ДЭ'!A308</f>
        <v>41699</v>
      </c>
      <c r="B308" s="14">
        <f>B64</f>
        <v>1091.2</v>
      </c>
      <c r="C308" s="14">
        <f aca="true" t="shared" si="186" ref="C308:Y308">C64</f>
        <v>1043.26</v>
      </c>
      <c r="D308" s="14">
        <f t="shared" si="186"/>
        <v>1002.91</v>
      </c>
      <c r="E308" s="14">
        <f t="shared" si="186"/>
        <v>955.13</v>
      </c>
      <c r="F308" s="14">
        <f t="shared" si="186"/>
        <v>973.7</v>
      </c>
      <c r="G308" s="14">
        <f t="shared" si="186"/>
        <v>980.77</v>
      </c>
      <c r="H308" s="14">
        <f t="shared" si="186"/>
        <v>991.79</v>
      </c>
      <c r="I308" s="14">
        <f t="shared" si="186"/>
        <v>1042.97</v>
      </c>
      <c r="J308" s="14">
        <f t="shared" si="186"/>
        <v>1136.8</v>
      </c>
      <c r="K308" s="14">
        <f t="shared" si="186"/>
        <v>1203.77</v>
      </c>
      <c r="L308" s="14">
        <f t="shared" si="186"/>
        <v>1239.56</v>
      </c>
      <c r="M308" s="14">
        <f t="shared" si="186"/>
        <v>1245.88</v>
      </c>
      <c r="N308" s="14">
        <f t="shared" si="186"/>
        <v>1213.43</v>
      </c>
      <c r="O308" s="14">
        <f t="shared" si="186"/>
        <v>1202.09</v>
      </c>
      <c r="P308" s="14">
        <f t="shared" si="186"/>
        <v>1173.52</v>
      </c>
      <c r="Q308" s="14">
        <f t="shared" si="186"/>
        <v>1168.22</v>
      </c>
      <c r="R308" s="14">
        <f t="shared" si="186"/>
        <v>1147.09</v>
      </c>
      <c r="S308" s="14">
        <f t="shared" si="186"/>
        <v>1141.36</v>
      </c>
      <c r="T308" s="14">
        <f t="shared" si="186"/>
        <v>1179.29</v>
      </c>
      <c r="U308" s="14">
        <f t="shared" si="186"/>
        <v>1263.96</v>
      </c>
      <c r="V308" s="14">
        <f t="shared" si="186"/>
        <v>1305.93</v>
      </c>
      <c r="W308" s="14">
        <f t="shared" si="186"/>
        <v>1261.94</v>
      </c>
      <c r="X308" s="14">
        <f t="shared" si="186"/>
        <v>1209.9</v>
      </c>
      <c r="Y308" s="14">
        <f t="shared" si="186"/>
        <v>1111.08</v>
      </c>
    </row>
    <row r="309" spans="1:25" ht="15.75">
      <c r="A309" s="9">
        <f>'март2014 ДЭ'!A309</f>
        <v>41700</v>
      </c>
      <c r="B309" s="14">
        <f aca="true" t="shared" si="187" ref="B309:Y309">B65</f>
        <v>1031.55</v>
      </c>
      <c r="C309" s="14">
        <f t="shared" si="187"/>
        <v>925.12</v>
      </c>
      <c r="D309" s="14">
        <f t="shared" si="187"/>
        <v>889.69</v>
      </c>
      <c r="E309" s="14">
        <f t="shared" si="187"/>
        <v>871.27</v>
      </c>
      <c r="F309" s="14">
        <f t="shared" si="187"/>
        <v>865.3</v>
      </c>
      <c r="G309" s="14">
        <f t="shared" si="187"/>
        <v>860.78</v>
      </c>
      <c r="H309" s="14">
        <f t="shared" si="187"/>
        <v>870.24</v>
      </c>
      <c r="I309" s="14">
        <f t="shared" si="187"/>
        <v>865.6</v>
      </c>
      <c r="J309" s="14">
        <f t="shared" si="187"/>
        <v>905.72</v>
      </c>
      <c r="K309" s="14">
        <f t="shared" si="187"/>
        <v>1044.9</v>
      </c>
      <c r="L309" s="14">
        <f t="shared" si="187"/>
        <v>1102.82</v>
      </c>
      <c r="M309" s="14">
        <f t="shared" si="187"/>
        <v>1129.47</v>
      </c>
      <c r="N309" s="14">
        <f t="shared" si="187"/>
        <v>1121.6</v>
      </c>
      <c r="O309" s="14">
        <f t="shared" si="187"/>
        <v>1106.53</v>
      </c>
      <c r="P309" s="14">
        <f t="shared" si="187"/>
        <v>1101.58</v>
      </c>
      <c r="Q309" s="14">
        <f t="shared" si="187"/>
        <v>1092.89</v>
      </c>
      <c r="R309" s="14">
        <f t="shared" si="187"/>
        <v>1089.14</v>
      </c>
      <c r="S309" s="14">
        <f t="shared" si="187"/>
        <v>1080.85</v>
      </c>
      <c r="T309" s="14">
        <f t="shared" si="187"/>
        <v>1122.09</v>
      </c>
      <c r="U309" s="14">
        <f t="shared" si="187"/>
        <v>1228.22</v>
      </c>
      <c r="V309" s="14">
        <f t="shared" si="187"/>
        <v>1247.45</v>
      </c>
      <c r="W309" s="14">
        <f t="shared" si="187"/>
        <v>1219.13</v>
      </c>
      <c r="X309" s="14">
        <f t="shared" si="187"/>
        <v>1160.94</v>
      </c>
      <c r="Y309" s="14">
        <f t="shared" si="187"/>
        <v>1059.99</v>
      </c>
    </row>
    <row r="310" spans="1:25" ht="15.75">
      <c r="A310" s="9">
        <f>'март2014 ДЭ'!A310</f>
        <v>41701</v>
      </c>
      <c r="B310" s="14">
        <f aca="true" t="shared" si="188" ref="B310:Y310">B66</f>
        <v>967.63</v>
      </c>
      <c r="C310" s="14">
        <f t="shared" si="188"/>
        <v>914.21</v>
      </c>
      <c r="D310" s="14">
        <f t="shared" si="188"/>
        <v>875.63</v>
      </c>
      <c r="E310" s="14">
        <f t="shared" si="188"/>
        <v>884.51</v>
      </c>
      <c r="F310" s="14">
        <f t="shared" si="188"/>
        <v>887.76</v>
      </c>
      <c r="G310" s="14">
        <f t="shared" si="188"/>
        <v>876.29</v>
      </c>
      <c r="H310" s="14">
        <f t="shared" si="188"/>
        <v>962.82</v>
      </c>
      <c r="I310" s="14">
        <f t="shared" si="188"/>
        <v>1161.72</v>
      </c>
      <c r="J310" s="14">
        <f t="shared" si="188"/>
        <v>1254.6</v>
      </c>
      <c r="K310" s="14">
        <f t="shared" si="188"/>
        <v>1352.29</v>
      </c>
      <c r="L310" s="14">
        <f t="shared" si="188"/>
        <v>1388.67</v>
      </c>
      <c r="M310" s="14">
        <f t="shared" si="188"/>
        <v>1379.71</v>
      </c>
      <c r="N310" s="14">
        <f t="shared" si="188"/>
        <v>1330.99</v>
      </c>
      <c r="O310" s="14">
        <f t="shared" si="188"/>
        <v>1329.39</v>
      </c>
      <c r="P310" s="14">
        <f t="shared" si="188"/>
        <v>1327.48</v>
      </c>
      <c r="Q310" s="14">
        <f t="shared" si="188"/>
        <v>1285.11</v>
      </c>
      <c r="R310" s="14">
        <f t="shared" si="188"/>
        <v>1241.35</v>
      </c>
      <c r="S310" s="14">
        <f t="shared" si="188"/>
        <v>1215.01</v>
      </c>
      <c r="T310" s="14">
        <f t="shared" si="188"/>
        <v>1214.49</v>
      </c>
      <c r="U310" s="14">
        <f t="shared" si="188"/>
        <v>1315.67</v>
      </c>
      <c r="V310" s="14">
        <f t="shared" si="188"/>
        <v>1386.34</v>
      </c>
      <c r="W310" s="14">
        <f t="shared" si="188"/>
        <v>1337.6</v>
      </c>
      <c r="X310" s="14">
        <f t="shared" si="188"/>
        <v>1196.38</v>
      </c>
      <c r="Y310" s="14">
        <f t="shared" si="188"/>
        <v>1051.2</v>
      </c>
    </row>
    <row r="311" spans="1:25" ht="15.75">
      <c r="A311" s="9">
        <f>'март2014 ДЭ'!A311</f>
        <v>41702</v>
      </c>
      <c r="B311" s="14">
        <f aca="true" t="shared" si="189" ref="B311:Y311">B67</f>
        <v>958.68</v>
      </c>
      <c r="C311" s="14">
        <f t="shared" si="189"/>
        <v>886.48</v>
      </c>
      <c r="D311" s="14">
        <f t="shared" si="189"/>
        <v>877.98</v>
      </c>
      <c r="E311" s="14">
        <f t="shared" si="189"/>
        <v>864.21</v>
      </c>
      <c r="F311" s="14">
        <f t="shared" si="189"/>
        <v>873.18</v>
      </c>
      <c r="G311" s="14">
        <f t="shared" si="189"/>
        <v>880.81</v>
      </c>
      <c r="H311" s="14">
        <f t="shared" si="189"/>
        <v>970.32</v>
      </c>
      <c r="I311" s="14">
        <f t="shared" si="189"/>
        <v>1156.46</v>
      </c>
      <c r="J311" s="14">
        <f t="shared" si="189"/>
        <v>1218.15</v>
      </c>
      <c r="K311" s="14">
        <f t="shared" si="189"/>
        <v>1329.76</v>
      </c>
      <c r="L311" s="14">
        <f t="shared" si="189"/>
        <v>1322.81</v>
      </c>
      <c r="M311" s="14">
        <f t="shared" si="189"/>
        <v>1313.36</v>
      </c>
      <c r="N311" s="14">
        <f t="shared" si="189"/>
        <v>1273.2</v>
      </c>
      <c r="O311" s="14">
        <f t="shared" si="189"/>
        <v>1273.5</v>
      </c>
      <c r="P311" s="14">
        <f t="shared" si="189"/>
        <v>1275.25</v>
      </c>
      <c r="Q311" s="14">
        <f t="shared" si="189"/>
        <v>1233.97</v>
      </c>
      <c r="R311" s="14">
        <f t="shared" si="189"/>
        <v>1205.81</v>
      </c>
      <c r="S311" s="14">
        <f t="shared" si="189"/>
        <v>1197.71</v>
      </c>
      <c r="T311" s="14">
        <f t="shared" si="189"/>
        <v>1195.56</v>
      </c>
      <c r="U311" s="14">
        <f t="shared" si="189"/>
        <v>1264.7</v>
      </c>
      <c r="V311" s="14">
        <f t="shared" si="189"/>
        <v>1336.47</v>
      </c>
      <c r="W311" s="14">
        <f t="shared" si="189"/>
        <v>1305.94</v>
      </c>
      <c r="X311" s="14">
        <f t="shared" si="189"/>
        <v>1180</v>
      </c>
      <c r="Y311" s="14">
        <f t="shared" si="189"/>
        <v>1062.95</v>
      </c>
    </row>
    <row r="312" spans="1:25" ht="15.75">
      <c r="A312" s="9">
        <f>'март2014 ДЭ'!A312</f>
        <v>41703</v>
      </c>
      <c r="B312" s="14">
        <f aca="true" t="shared" si="190" ref="B312:Y312">B68</f>
        <v>932.63</v>
      </c>
      <c r="C312" s="14">
        <f t="shared" si="190"/>
        <v>879.7</v>
      </c>
      <c r="D312" s="14">
        <f t="shared" si="190"/>
        <v>862.35</v>
      </c>
      <c r="E312" s="14">
        <f t="shared" si="190"/>
        <v>853.97</v>
      </c>
      <c r="F312" s="14">
        <f t="shared" si="190"/>
        <v>863.59</v>
      </c>
      <c r="G312" s="14">
        <f t="shared" si="190"/>
        <v>889.37</v>
      </c>
      <c r="H312" s="14">
        <f t="shared" si="190"/>
        <v>1004.34</v>
      </c>
      <c r="I312" s="14">
        <f t="shared" si="190"/>
        <v>1149.15</v>
      </c>
      <c r="J312" s="14">
        <f t="shared" si="190"/>
        <v>1230.83</v>
      </c>
      <c r="K312" s="14">
        <f t="shared" si="190"/>
        <v>1303.47</v>
      </c>
      <c r="L312" s="14">
        <f t="shared" si="190"/>
        <v>1319.64</v>
      </c>
      <c r="M312" s="14">
        <f t="shared" si="190"/>
        <v>1303.71</v>
      </c>
      <c r="N312" s="14">
        <f t="shared" si="190"/>
        <v>1277.96</v>
      </c>
      <c r="O312" s="14">
        <f t="shared" si="190"/>
        <v>1291.35</v>
      </c>
      <c r="P312" s="14">
        <f t="shared" si="190"/>
        <v>1284.59</v>
      </c>
      <c r="Q312" s="14">
        <f t="shared" si="190"/>
        <v>1251.88</v>
      </c>
      <c r="R312" s="14">
        <f t="shared" si="190"/>
        <v>1222.19</v>
      </c>
      <c r="S312" s="14">
        <f t="shared" si="190"/>
        <v>1201.64</v>
      </c>
      <c r="T312" s="14">
        <f t="shared" si="190"/>
        <v>1206.66</v>
      </c>
      <c r="U312" s="14">
        <f t="shared" si="190"/>
        <v>1301.09</v>
      </c>
      <c r="V312" s="14">
        <f t="shared" si="190"/>
        <v>1361.57</v>
      </c>
      <c r="W312" s="14">
        <f t="shared" si="190"/>
        <v>1302.57</v>
      </c>
      <c r="X312" s="14">
        <f t="shared" si="190"/>
        <v>1205.28</v>
      </c>
      <c r="Y312" s="14">
        <f t="shared" si="190"/>
        <v>1058.11</v>
      </c>
    </row>
    <row r="313" spans="1:25" ht="15.75">
      <c r="A313" s="9">
        <f>'март2014 ДЭ'!A313</f>
        <v>41704</v>
      </c>
      <c r="B313" s="14">
        <f aca="true" t="shared" si="191" ref="B313:Y313">B69</f>
        <v>888.68</v>
      </c>
      <c r="C313" s="14">
        <f t="shared" si="191"/>
        <v>844.05</v>
      </c>
      <c r="D313" s="14">
        <f t="shared" si="191"/>
        <v>816.81</v>
      </c>
      <c r="E313" s="14">
        <f t="shared" si="191"/>
        <v>804.04</v>
      </c>
      <c r="F313" s="14">
        <f t="shared" si="191"/>
        <v>829.59</v>
      </c>
      <c r="G313" s="14">
        <f t="shared" si="191"/>
        <v>876.27</v>
      </c>
      <c r="H313" s="14">
        <f t="shared" si="191"/>
        <v>958.25</v>
      </c>
      <c r="I313" s="14">
        <f t="shared" si="191"/>
        <v>1137.04</v>
      </c>
      <c r="J313" s="14">
        <f t="shared" si="191"/>
        <v>1229.53</v>
      </c>
      <c r="K313" s="14">
        <f t="shared" si="191"/>
        <v>1356.13</v>
      </c>
      <c r="L313" s="14">
        <f t="shared" si="191"/>
        <v>1370.87</v>
      </c>
      <c r="M313" s="14">
        <f t="shared" si="191"/>
        <v>1286.02</v>
      </c>
      <c r="N313" s="14">
        <f t="shared" si="191"/>
        <v>1256.05</v>
      </c>
      <c r="O313" s="14">
        <f t="shared" si="191"/>
        <v>1261.47</v>
      </c>
      <c r="P313" s="14">
        <f t="shared" si="191"/>
        <v>1269.67</v>
      </c>
      <c r="Q313" s="14">
        <f t="shared" si="191"/>
        <v>1244.85</v>
      </c>
      <c r="R313" s="14">
        <f t="shared" si="191"/>
        <v>1207.32</v>
      </c>
      <c r="S313" s="14">
        <f t="shared" si="191"/>
        <v>1200.69</v>
      </c>
      <c r="T313" s="14">
        <f t="shared" si="191"/>
        <v>1218.29</v>
      </c>
      <c r="U313" s="14">
        <f t="shared" si="191"/>
        <v>1320.73</v>
      </c>
      <c r="V313" s="14">
        <f t="shared" si="191"/>
        <v>1322.03</v>
      </c>
      <c r="W313" s="14">
        <f t="shared" si="191"/>
        <v>1288.56</v>
      </c>
      <c r="X313" s="14">
        <f t="shared" si="191"/>
        <v>1212.43</v>
      </c>
      <c r="Y313" s="14">
        <f t="shared" si="191"/>
        <v>1072.16</v>
      </c>
    </row>
    <row r="314" spans="1:25" ht="15.75">
      <c r="A314" s="9">
        <f>'март2014 ДЭ'!A314</f>
        <v>41705</v>
      </c>
      <c r="B314" s="14">
        <f aca="true" t="shared" si="192" ref="B314:Y314">B70</f>
        <v>965.87</v>
      </c>
      <c r="C314" s="14">
        <f t="shared" si="192"/>
        <v>926.1</v>
      </c>
      <c r="D314" s="14">
        <f t="shared" si="192"/>
        <v>895.83</v>
      </c>
      <c r="E314" s="14">
        <f t="shared" si="192"/>
        <v>888.93</v>
      </c>
      <c r="F314" s="14">
        <f t="shared" si="192"/>
        <v>902.1</v>
      </c>
      <c r="G314" s="14">
        <f t="shared" si="192"/>
        <v>947.21</v>
      </c>
      <c r="H314" s="14">
        <f t="shared" si="192"/>
        <v>1003.48</v>
      </c>
      <c r="I314" s="14">
        <f t="shared" si="192"/>
        <v>1130.56</v>
      </c>
      <c r="J314" s="14">
        <f t="shared" si="192"/>
        <v>1240.18</v>
      </c>
      <c r="K314" s="14">
        <f t="shared" si="192"/>
        <v>1387.44</v>
      </c>
      <c r="L314" s="14">
        <f t="shared" si="192"/>
        <v>1380.05</v>
      </c>
      <c r="M314" s="14">
        <f t="shared" si="192"/>
        <v>1343.75</v>
      </c>
      <c r="N314" s="14">
        <f t="shared" si="192"/>
        <v>1292.89</v>
      </c>
      <c r="O314" s="14">
        <f t="shared" si="192"/>
        <v>1283.33</v>
      </c>
      <c r="P314" s="14">
        <f t="shared" si="192"/>
        <v>1255.6</v>
      </c>
      <c r="Q314" s="14">
        <f t="shared" si="192"/>
        <v>1203.85</v>
      </c>
      <c r="R314" s="14">
        <f t="shared" si="192"/>
        <v>1189.3</v>
      </c>
      <c r="S314" s="14">
        <f t="shared" si="192"/>
        <v>1172.36</v>
      </c>
      <c r="T314" s="14">
        <f t="shared" si="192"/>
        <v>1177.56</v>
      </c>
      <c r="U314" s="14">
        <f t="shared" si="192"/>
        <v>1269.35</v>
      </c>
      <c r="V314" s="14">
        <f t="shared" si="192"/>
        <v>1376.14</v>
      </c>
      <c r="W314" s="14">
        <f t="shared" si="192"/>
        <v>1312.32</v>
      </c>
      <c r="X314" s="14">
        <f t="shared" si="192"/>
        <v>1194.43</v>
      </c>
      <c r="Y314" s="14">
        <f t="shared" si="192"/>
        <v>1077.14</v>
      </c>
    </row>
    <row r="315" spans="1:25" ht="15.75">
      <c r="A315" s="9">
        <f>'март2014 ДЭ'!A315</f>
        <v>41706</v>
      </c>
      <c r="B315" s="14">
        <f aca="true" t="shared" si="193" ref="B315:Y315">B71</f>
        <v>1056.57</v>
      </c>
      <c r="C315" s="14">
        <f t="shared" si="193"/>
        <v>1002.74</v>
      </c>
      <c r="D315" s="14">
        <f t="shared" si="193"/>
        <v>982.84</v>
      </c>
      <c r="E315" s="14">
        <f t="shared" si="193"/>
        <v>934.13</v>
      </c>
      <c r="F315" s="14">
        <f t="shared" si="193"/>
        <v>878.06</v>
      </c>
      <c r="G315" s="14">
        <f t="shared" si="193"/>
        <v>868.18</v>
      </c>
      <c r="H315" s="14">
        <f t="shared" si="193"/>
        <v>882.08</v>
      </c>
      <c r="I315" s="14">
        <f t="shared" si="193"/>
        <v>971.64</v>
      </c>
      <c r="J315" s="14">
        <f t="shared" si="193"/>
        <v>1002.52</v>
      </c>
      <c r="K315" s="14">
        <f t="shared" si="193"/>
        <v>1095.5</v>
      </c>
      <c r="L315" s="14">
        <f t="shared" si="193"/>
        <v>1158.04</v>
      </c>
      <c r="M315" s="14">
        <f t="shared" si="193"/>
        <v>1164.61</v>
      </c>
      <c r="N315" s="14">
        <f t="shared" si="193"/>
        <v>1153.97</v>
      </c>
      <c r="O315" s="14">
        <f t="shared" si="193"/>
        <v>1141.47</v>
      </c>
      <c r="P315" s="14">
        <f t="shared" si="193"/>
        <v>1126.75</v>
      </c>
      <c r="Q315" s="14">
        <f t="shared" si="193"/>
        <v>1103.07</v>
      </c>
      <c r="R315" s="14">
        <f t="shared" si="193"/>
        <v>1079.34</v>
      </c>
      <c r="S315" s="14">
        <f t="shared" si="193"/>
        <v>1053.06</v>
      </c>
      <c r="T315" s="14">
        <f t="shared" si="193"/>
        <v>1093.57</v>
      </c>
      <c r="U315" s="14">
        <f t="shared" si="193"/>
        <v>1213.66</v>
      </c>
      <c r="V315" s="14">
        <f t="shared" si="193"/>
        <v>1276.35</v>
      </c>
      <c r="W315" s="14">
        <f t="shared" si="193"/>
        <v>1250.79</v>
      </c>
      <c r="X315" s="14">
        <f t="shared" si="193"/>
        <v>1195.01</v>
      </c>
      <c r="Y315" s="14">
        <f t="shared" si="193"/>
        <v>1060.32</v>
      </c>
    </row>
    <row r="316" spans="1:25" ht="15.75">
      <c r="A316" s="9">
        <f>'март2014 ДЭ'!A316</f>
        <v>41707</v>
      </c>
      <c r="B316" s="14">
        <f aca="true" t="shared" si="194" ref="B316:Y316">B72</f>
        <v>1071.38</v>
      </c>
      <c r="C316" s="14">
        <f t="shared" si="194"/>
        <v>1023.44</v>
      </c>
      <c r="D316" s="14">
        <f t="shared" si="194"/>
        <v>964.58</v>
      </c>
      <c r="E316" s="14">
        <f t="shared" si="194"/>
        <v>951.12</v>
      </c>
      <c r="F316" s="14">
        <f t="shared" si="194"/>
        <v>895.59</v>
      </c>
      <c r="G316" s="14">
        <f t="shared" si="194"/>
        <v>886.77</v>
      </c>
      <c r="H316" s="14">
        <f t="shared" si="194"/>
        <v>962.45</v>
      </c>
      <c r="I316" s="14">
        <f t="shared" si="194"/>
        <v>993.86</v>
      </c>
      <c r="J316" s="14">
        <f t="shared" si="194"/>
        <v>1027.11</v>
      </c>
      <c r="K316" s="14">
        <f t="shared" si="194"/>
        <v>1084.08</v>
      </c>
      <c r="L316" s="14">
        <f t="shared" si="194"/>
        <v>1141.93</v>
      </c>
      <c r="M316" s="14">
        <f t="shared" si="194"/>
        <v>1153.57</v>
      </c>
      <c r="N316" s="14">
        <f t="shared" si="194"/>
        <v>1142.43</v>
      </c>
      <c r="O316" s="14">
        <f t="shared" si="194"/>
        <v>1122.04</v>
      </c>
      <c r="P316" s="14">
        <f t="shared" si="194"/>
        <v>1107.34</v>
      </c>
      <c r="Q316" s="14">
        <f t="shared" si="194"/>
        <v>1100.24</v>
      </c>
      <c r="R316" s="14">
        <f t="shared" si="194"/>
        <v>1089.69</v>
      </c>
      <c r="S316" s="14">
        <f t="shared" si="194"/>
        <v>1080.09</v>
      </c>
      <c r="T316" s="14">
        <f t="shared" si="194"/>
        <v>1111.3</v>
      </c>
      <c r="U316" s="14">
        <f t="shared" si="194"/>
        <v>1215.63</v>
      </c>
      <c r="V316" s="14">
        <f t="shared" si="194"/>
        <v>1287.97</v>
      </c>
      <c r="W316" s="14">
        <f t="shared" si="194"/>
        <v>1258.27</v>
      </c>
      <c r="X316" s="14">
        <f t="shared" si="194"/>
        <v>1186.73</v>
      </c>
      <c r="Y316" s="14">
        <f t="shared" si="194"/>
        <v>1076.88</v>
      </c>
    </row>
    <row r="317" spans="1:25" ht="15.75">
      <c r="A317" s="9">
        <f>'март2014 ДЭ'!A317</f>
        <v>41708</v>
      </c>
      <c r="B317" s="14">
        <f aca="true" t="shared" si="195" ref="B317:Y317">B73</f>
        <v>1084.73</v>
      </c>
      <c r="C317" s="14">
        <f t="shared" si="195"/>
        <v>974.65</v>
      </c>
      <c r="D317" s="14">
        <f t="shared" si="195"/>
        <v>899.12</v>
      </c>
      <c r="E317" s="14">
        <f t="shared" si="195"/>
        <v>877.35</v>
      </c>
      <c r="F317" s="14">
        <f t="shared" si="195"/>
        <v>874.9</v>
      </c>
      <c r="G317" s="14">
        <f t="shared" si="195"/>
        <v>877.91</v>
      </c>
      <c r="H317" s="14">
        <f t="shared" si="195"/>
        <v>948.02</v>
      </c>
      <c r="I317" s="14">
        <f t="shared" si="195"/>
        <v>1016.01</v>
      </c>
      <c r="J317" s="14">
        <f t="shared" si="195"/>
        <v>1077.31</v>
      </c>
      <c r="K317" s="14">
        <f t="shared" si="195"/>
        <v>1152.2</v>
      </c>
      <c r="L317" s="14">
        <f t="shared" si="195"/>
        <v>1183.77</v>
      </c>
      <c r="M317" s="14">
        <f t="shared" si="195"/>
        <v>1189.33</v>
      </c>
      <c r="N317" s="14">
        <f t="shared" si="195"/>
        <v>1174.23</v>
      </c>
      <c r="O317" s="14">
        <f t="shared" si="195"/>
        <v>1163.32</v>
      </c>
      <c r="P317" s="14">
        <f t="shared" si="195"/>
        <v>1161.51</v>
      </c>
      <c r="Q317" s="14">
        <f t="shared" si="195"/>
        <v>1153.96</v>
      </c>
      <c r="R317" s="14">
        <f t="shared" si="195"/>
        <v>1147.76</v>
      </c>
      <c r="S317" s="14">
        <f t="shared" si="195"/>
        <v>1120.96</v>
      </c>
      <c r="T317" s="14">
        <f t="shared" si="195"/>
        <v>1174</v>
      </c>
      <c r="U317" s="14">
        <f t="shared" si="195"/>
        <v>1291.38</v>
      </c>
      <c r="V317" s="14">
        <f t="shared" si="195"/>
        <v>1347.33</v>
      </c>
      <c r="W317" s="14">
        <f t="shared" si="195"/>
        <v>1299.24</v>
      </c>
      <c r="X317" s="14">
        <f t="shared" si="195"/>
        <v>1223.06</v>
      </c>
      <c r="Y317" s="14">
        <f t="shared" si="195"/>
        <v>1150.96</v>
      </c>
    </row>
    <row r="318" spans="1:25" ht="15.75">
      <c r="A318" s="9">
        <f>'март2014 ДЭ'!A318</f>
        <v>41709</v>
      </c>
      <c r="B318" s="14">
        <f aca="true" t="shared" si="196" ref="B318:Y318">B74</f>
        <v>1015.47</v>
      </c>
      <c r="C318" s="14">
        <f t="shared" si="196"/>
        <v>857.66</v>
      </c>
      <c r="D318" s="14">
        <f t="shared" si="196"/>
        <v>810.77</v>
      </c>
      <c r="E318" s="14">
        <f t="shared" si="196"/>
        <v>794.65</v>
      </c>
      <c r="F318" s="14">
        <f t="shared" si="196"/>
        <v>797.68</v>
      </c>
      <c r="G318" s="14">
        <f t="shared" si="196"/>
        <v>844.78</v>
      </c>
      <c r="H318" s="14">
        <f t="shared" si="196"/>
        <v>1059.85</v>
      </c>
      <c r="I318" s="14">
        <f t="shared" si="196"/>
        <v>1193.09</v>
      </c>
      <c r="J318" s="14">
        <f t="shared" si="196"/>
        <v>1294.29</v>
      </c>
      <c r="K318" s="14">
        <f t="shared" si="196"/>
        <v>1458.91</v>
      </c>
      <c r="L318" s="14">
        <f t="shared" si="196"/>
        <v>1434.19</v>
      </c>
      <c r="M318" s="14">
        <f t="shared" si="196"/>
        <v>1449.96</v>
      </c>
      <c r="N318" s="14">
        <f t="shared" si="196"/>
        <v>1337.3</v>
      </c>
      <c r="O318" s="14">
        <f t="shared" si="196"/>
        <v>1351.89</v>
      </c>
      <c r="P318" s="14">
        <f t="shared" si="196"/>
        <v>1345.91</v>
      </c>
      <c r="Q318" s="14">
        <f t="shared" si="196"/>
        <v>1302.61</v>
      </c>
      <c r="R318" s="14">
        <f t="shared" si="196"/>
        <v>1259.93</v>
      </c>
      <c r="S318" s="14">
        <f t="shared" si="196"/>
        <v>1227.83</v>
      </c>
      <c r="T318" s="14">
        <f t="shared" si="196"/>
        <v>1240.73</v>
      </c>
      <c r="U318" s="14">
        <f t="shared" si="196"/>
        <v>1357.96</v>
      </c>
      <c r="V318" s="14">
        <f t="shared" si="196"/>
        <v>1367.16</v>
      </c>
      <c r="W318" s="14">
        <f t="shared" si="196"/>
        <v>1378.02</v>
      </c>
      <c r="X318" s="14">
        <f t="shared" si="196"/>
        <v>1226.7</v>
      </c>
      <c r="Y318" s="14">
        <f t="shared" si="196"/>
        <v>1155.05</v>
      </c>
    </row>
    <row r="319" spans="1:25" ht="15.75">
      <c r="A319" s="9">
        <f>'март2014 ДЭ'!A319</f>
        <v>41710</v>
      </c>
      <c r="B319" s="14">
        <f aca="true" t="shared" si="197" ref="B319:Y319">B75</f>
        <v>1002.22</v>
      </c>
      <c r="C319" s="14">
        <f t="shared" si="197"/>
        <v>870.03</v>
      </c>
      <c r="D319" s="14">
        <f t="shared" si="197"/>
        <v>841.76</v>
      </c>
      <c r="E319" s="14">
        <f t="shared" si="197"/>
        <v>842.59</v>
      </c>
      <c r="F319" s="14">
        <f t="shared" si="197"/>
        <v>850.85</v>
      </c>
      <c r="G319" s="14">
        <f t="shared" si="197"/>
        <v>922.15</v>
      </c>
      <c r="H319" s="14">
        <f t="shared" si="197"/>
        <v>1070.22</v>
      </c>
      <c r="I319" s="14">
        <f t="shared" si="197"/>
        <v>1208.96</v>
      </c>
      <c r="J319" s="14">
        <f t="shared" si="197"/>
        <v>1289.36</v>
      </c>
      <c r="K319" s="14">
        <f t="shared" si="197"/>
        <v>1435.7</v>
      </c>
      <c r="L319" s="14">
        <f t="shared" si="197"/>
        <v>1460.07</v>
      </c>
      <c r="M319" s="14">
        <f t="shared" si="197"/>
        <v>1451.54</v>
      </c>
      <c r="N319" s="14">
        <f t="shared" si="197"/>
        <v>1336.67</v>
      </c>
      <c r="O319" s="14">
        <f t="shared" si="197"/>
        <v>1337.88</v>
      </c>
      <c r="P319" s="14">
        <f t="shared" si="197"/>
        <v>1325.28</v>
      </c>
      <c r="Q319" s="14">
        <f t="shared" si="197"/>
        <v>1261.12</v>
      </c>
      <c r="R319" s="14">
        <f t="shared" si="197"/>
        <v>1251.22</v>
      </c>
      <c r="S319" s="14">
        <f t="shared" si="197"/>
        <v>1238.97</v>
      </c>
      <c r="T319" s="14">
        <f t="shared" si="197"/>
        <v>1248.55</v>
      </c>
      <c r="U319" s="14">
        <f t="shared" si="197"/>
        <v>1334.45</v>
      </c>
      <c r="V319" s="14">
        <f t="shared" si="197"/>
        <v>1407.77</v>
      </c>
      <c r="W319" s="14">
        <f t="shared" si="197"/>
        <v>1354.61</v>
      </c>
      <c r="X319" s="14">
        <f t="shared" si="197"/>
        <v>1245.14</v>
      </c>
      <c r="Y319" s="14">
        <f t="shared" si="197"/>
        <v>1163.89</v>
      </c>
    </row>
    <row r="320" spans="1:25" ht="15.75">
      <c r="A320" s="9">
        <f>'март2014 ДЭ'!A320</f>
        <v>41711</v>
      </c>
      <c r="B320" s="14">
        <f aca="true" t="shared" si="198" ref="B320:Y320">B76</f>
        <v>984.91</v>
      </c>
      <c r="C320" s="14">
        <f t="shared" si="198"/>
        <v>852.95</v>
      </c>
      <c r="D320" s="14">
        <f t="shared" si="198"/>
        <v>840.38</v>
      </c>
      <c r="E320" s="14">
        <f t="shared" si="198"/>
        <v>839.46</v>
      </c>
      <c r="F320" s="14">
        <f t="shared" si="198"/>
        <v>845.27</v>
      </c>
      <c r="G320" s="14">
        <f t="shared" si="198"/>
        <v>922.89</v>
      </c>
      <c r="H320" s="14">
        <f t="shared" si="198"/>
        <v>1040.29</v>
      </c>
      <c r="I320" s="14">
        <f t="shared" si="198"/>
        <v>1173.74</v>
      </c>
      <c r="J320" s="14">
        <f t="shared" si="198"/>
        <v>1251.93</v>
      </c>
      <c r="K320" s="14">
        <f t="shared" si="198"/>
        <v>1371.99</v>
      </c>
      <c r="L320" s="14">
        <f t="shared" si="198"/>
        <v>1371.11</v>
      </c>
      <c r="M320" s="14">
        <f t="shared" si="198"/>
        <v>1366.43</v>
      </c>
      <c r="N320" s="14">
        <f t="shared" si="198"/>
        <v>1309.1</v>
      </c>
      <c r="O320" s="14">
        <f t="shared" si="198"/>
        <v>1319.71</v>
      </c>
      <c r="P320" s="14">
        <f t="shared" si="198"/>
        <v>1316.94</v>
      </c>
      <c r="Q320" s="14">
        <f t="shared" si="198"/>
        <v>1289.87</v>
      </c>
      <c r="R320" s="14">
        <f t="shared" si="198"/>
        <v>1252.15</v>
      </c>
      <c r="S320" s="14">
        <f t="shared" si="198"/>
        <v>1227.76</v>
      </c>
      <c r="T320" s="14">
        <f t="shared" si="198"/>
        <v>1232.97</v>
      </c>
      <c r="U320" s="14">
        <f t="shared" si="198"/>
        <v>1278.9</v>
      </c>
      <c r="V320" s="14">
        <f t="shared" si="198"/>
        <v>1346.13</v>
      </c>
      <c r="W320" s="14">
        <f t="shared" si="198"/>
        <v>1364.53</v>
      </c>
      <c r="X320" s="14">
        <f t="shared" si="198"/>
        <v>1232.44</v>
      </c>
      <c r="Y320" s="14">
        <f t="shared" si="198"/>
        <v>1141.43</v>
      </c>
    </row>
    <row r="321" spans="1:25" ht="15.75">
      <c r="A321" s="9">
        <f>'март2014 ДЭ'!A321</f>
        <v>41712</v>
      </c>
      <c r="B321" s="14">
        <f aca="true" t="shared" si="199" ref="B321:Y321">B77</f>
        <v>977.17</v>
      </c>
      <c r="C321" s="14">
        <f t="shared" si="199"/>
        <v>902.71</v>
      </c>
      <c r="D321" s="14">
        <f t="shared" si="199"/>
        <v>876.14</v>
      </c>
      <c r="E321" s="14">
        <f t="shared" si="199"/>
        <v>861.7</v>
      </c>
      <c r="F321" s="14">
        <f t="shared" si="199"/>
        <v>875.16</v>
      </c>
      <c r="G321" s="14">
        <f t="shared" si="199"/>
        <v>914.45</v>
      </c>
      <c r="H321" s="14">
        <f t="shared" si="199"/>
        <v>1021.54</v>
      </c>
      <c r="I321" s="14">
        <f t="shared" si="199"/>
        <v>1183.29</v>
      </c>
      <c r="J321" s="14">
        <f t="shared" si="199"/>
        <v>1276.66</v>
      </c>
      <c r="K321" s="14">
        <f t="shared" si="199"/>
        <v>1395.13</v>
      </c>
      <c r="L321" s="14">
        <f t="shared" si="199"/>
        <v>1382.18</v>
      </c>
      <c r="M321" s="14">
        <f t="shared" si="199"/>
        <v>1348.99</v>
      </c>
      <c r="N321" s="14">
        <f t="shared" si="199"/>
        <v>1339.76</v>
      </c>
      <c r="O321" s="14">
        <f t="shared" si="199"/>
        <v>1294.4</v>
      </c>
      <c r="P321" s="14">
        <f t="shared" si="199"/>
        <v>1283.8</v>
      </c>
      <c r="Q321" s="14">
        <f t="shared" si="199"/>
        <v>1255.62</v>
      </c>
      <c r="R321" s="14">
        <f t="shared" si="199"/>
        <v>1237.6</v>
      </c>
      <c r="S321" s="14">
        <f t="shared" si="199"/>
        <v>1218.73</v>
      </c>
      <c r="T321" s="14">
        <f t="shared" si="199"/>
        <v>1222.97</v>
      </c>
      <c r="U321" s="14">
        <f t="shared" si="199"/>
        <v>1259.35</v>
      </c>
      <c r="V321" s="14">
        <f t="shared" si="199"/>
        <v>1319.14</v>
      </c>
      <c r="W321" s="14">
        <f t="shared" si="199"/>
        <v>1357.25</v>
      </c>
      <c r="X321" s="14">
        <f t="shared" si="199"/>
        <v>1225.64</v>
      </c>
      <c r="Y321" s="14">
        <f t="shared" si="199"/>
        <v>1101.64</v>
      </c>
    </row>
    <row r="322" spans="1:25" ht="15.75">
      <c r="A322" s="9">
        <f>'март2014 ДЭ'!A322</f>
        <v>41713</v>
      </c>
      <c r="B322" s="14">
        <f aca="true" t="shared" si="200" ref="B322:Y322">B78</f>
        <v>1093.29</v>
      </c>
      <c r="C322" s="14">
        <f t="shared" si="200"/>
        <v>1025.07</v>
      </c>
      <c r="D322" s="14">
        <f t="shared" si="200"/>
        <v>937.35</v>
      </c>
      <c r="E322" s="14">
        <f t="shared" si="200"/>
        <v>924.19</v>
      </c>
      <c r="F322" s="14">
        <f t="shared" si="200"/>
        <v>923.44</v>
      </c>
      <c r="G322" s="14">
        <f t="shared" si="200"/>
        <v>942.02</v>
      </c>
      <c r="H322" s="14">
        <f t="shared" si="200"/>
        <v>974.56</v>
      </c>
      <c r="I322" s="14">
        <f t="shared" si="200"/>
        <v>1034.29</v>
      </c>
      <c r="J322" s="14">
        <f t="shared" si="200"/>
        <v>1082.67</v>
      </c>
      <c r="K322" s="14">
        <f t="shared" si="200"/>
        <v>1180.66</v>
      </c>
      <c r="L322" s="14">
        <f t="shared" si="200"/>
        <v>1220.26</v>
      </c>
      <c r="M322" s="14">
        <f t="shared" si="200"/>
        <v>1216.45</v>
      </c>
      <c r="N322" s="14">
        <f t="shared" si="200"/>
        <v>1184.72</v>
      </c>
      <c r="O322" s="14">
        <f t="shared" si="200"/>
        <v>1169.63</v>
      </c>
      <c r="P322" s="14">
        <f t="shared" si="200"/>
        <v>1134.27</v>
      </c>
      <c r="Q322" s="14">
        <f t="shared" si="200"/>
        <v>1118.77</v>
      </c>
      <c r="R322" s="14">
        <f t="shared" si="200"/>
        <v>1111.28</v>
      </c>
      <c r="S322" s="14">
        <f t="shared" si="200"/>
        <v>1105.6</v>
      </c>
      <c r="T322" s="14">
        <f t="shared" si="200"/>
        <v>1121.18</v>
      </c>
      <c r="U322" s="14">
        <f t="shared" si="200"/>
        <v>1207.63</v>
      </c>
      <c r="V322" s="14">
        <f t="shared" si="200"/>
        <v>1296.17</v>
      </c>
      <c r="W322" s="14">
        <f t="shared" si="200"/>
        <v>1263.6</v>
      </c>
      <c r="X322" s="14">
        <f t="shared" si="200"/>
        <v>1198.09</v>
      </c>
      <c r="Y322" s="14">
        <f t="shared" si="200"/>
        <v>1123.71</v>
      </c>
    </row>
    <row r="323" spans="1:25" ht="15.75">
      <c r="A323" s="9">
        <f>'март2014 ДЭ'!A323</f>
        <v>41714</v>
      </c>
      <c r="B323" s="14">
        <f aca="true" t="shared" si="201" ref="B323:Y323">B79</f>
        <v>1075.08</v>
      </c>
      <c r="C323" s="14">
        <f t="shared" si="201"/>
        <v>966.28</v>
      </c>
      <c r="D323" s="14">
        <f t="shared" si="201"/>
        <v>881.97</v>
      </c>
      <c r="E323" s="14">
        <f t="shared" si="201"/>
        <v>873.95</v>
      </c>
      <c r="F323" s="14">
        <f t="shared" si="201"/>
        <v>873.46</v>
      </c>
      <c r="G323" s="14">
        <f t="shared" si="201"/>
        <v>882.6</v>
      </c>
      <c r="H323" s="14">
        <f t="shared" si="201"/>
        <v>906.95</v>
      </c>
      <c r="I323" s="14">
        <f t="shared" si="201"/>
        <v>892.2</v>
      </c>
      <c r="J323" s="14">
        <f t="shared" si="201"/>
        <v>1015.25</v>
      </c>
      <c r="K323" s="14">
        <f t="shared" si="201"/>
        <v>1081.59</v>
      </c>
      <c r="L323" s="14">
        <f t="shared" si="201"/>
        <v>1123.62</v>
      </c>
      <c r="M323" s="14">
        <f t="shared" si="201"/>
        <v>1133.48</v>
      </c>
      <c r="N323" s="14">
        <f t="shared" si="201"/>
        <v>1120.78</v>
      </c>
      <c r="O323" s="14">
        <f t="shared" si="201"/>
        <v>1111.9</v>
      </c>
      <c r="P323" s="14">
        <f t="shared" si="201"/>
        <v>1104.86</v>
      </c>
      <c r="Q323" s="14">
        <f t="shared" si="201"/>
        <v>1100.04</v>
      </c>
      <c r="R323" s="14">
        <f t="shared" si="201"/>
        <v>1101.56</v>
      </c>
      <c r="S323" s="14">
        <f t="shared" si="201"/>
        <v>1093.66</v>
      </c>
      <c r="T323" s="14">
        <f t="shared" si="201"/>
        <v>1111.29</v>
      </c>
      <c r="U323" s="14">
        <f t="shared" si="201"/>
        <v>1221.23</v>
      </c>
      <c r="V323" s="14">
        <f t="shared" si="201"/>
        <v>1306.52</v>
      </c>
      <c r="W323" s="14">
        <f t="shared" si="201"/>
        <v>1264.84</v>
      </c>
      <c r="X323" s="14">
        <f t="shared" si="201"/>
        <v>1204.8</v>
      </c>
      <c r="Y323" s="14">
        <f t="shared" si="201"/>
        <v>1130.16</v>
      </c>
    </row>
    <row r="324" spans="1:25" ht="15.75">
      <c r="A324" s="9">
        <f>'март2014 ДЭ'!A324</f>
        <v>41715</v>
      </c>
      <c r="B324" s="14">
        <f aca="true" t="shared" si="202" ref="B324:Y324">B80</f>
        <v>1058</v>
      </c>
      <c r="C324" s="14">
        <f t="shared" si="202"/>
        <v>881.92</v>
      </c>
      <c r="D324" s="14">
        <f t="shared" si="202"/>
        <v>851.79</v>
      </c>
      <c r="E324" s="14">
        <f t="shared" si="202"/>
        <v>835.36</v>
      </c>
      <c r="F324" s="14">
        <f t="shared" si="202"/>
        <v>835.75</v>
      </c>
      <c r="G324" s="14">
        <f t="shared" si="202"/>
        <v>850.52</v>
      </c>
      <c r="H324" s="14">
        <f t="shared" si="202"/>
        <v>1056.69</v>
      </c>
      <c r="I324" s="14">
        <f t="shared" si="202"/>
        <v>1199.95</v>
      </c>
      <c r="J324" s="14">
        <f t="shared" si="202"/>
        <v>1303.11</v>
      </c>
      <c r="K324" s="14">
        <f t="shared" si="202"/>
        <v>1438.57</v>
      </c>
      <c r="L324" s="14">
        <f t="shared" si="202"/>
        <v>1434.66</v>
      </c>
      <c r="M324" s="14">
        <f t="shared" si="202"/>
        <v>1401.74</v>
      </c>
      <c r="N324" s="14">
        <f t="shared" si="202"/>
        <v>1353.72</v>
      </c>
      <c r="O324" s="14">
        <f t="shared" si="202"/>
        <v>1366</v>
      </c>
      <c r="P324" s="14">
        <f t="shared" si="202"/>
        <v>1366.99</v>
      </c>
      <c r="Q324" s="14">
        <f t="shared" si="202"/>
        <v>1326.58</v>
      </c>
      <c r="R324" s="14">
        <f t="shared" si="202"/>
        <v>1263.41</v>
      </c>
      <c r="S324" s="14">
        <f t="shared" si="202"/>
        <v>1235.6</v>
      </c>
      <c r="T324" s="14">
        <f t="shared" si="202"/>
        <v>1251.51</v>
      </c>
      <c r="U324" s="14">
        <f t="shared" si="202"/>
        <v>1317.66</v>
      </c>
      <c r="V324" s="14">
        <f t="shared" si="202"/>
        <v>1372.87</v>
      </c>
      <c r="W324" s="14">
        <f t="shared" si="202"/>
        <v>1390.47</v>
      </c>
      <c r="X324" s="14">
        <f t="shared" si="202"/>
        <v>1242.36</v>
      </c>
      <c r="Y324" s="14">
        <f t="shared" si="202"/>
        <v>1169.93</v>
      </c>
    </row>
    <row r="325" spans="1:25" ht="15.75">
      <c r="A325" s="9">
        <f>'март2014 ДЭ'!A325</f>
        <v>41716</v>
      </c>
      <c r="B325" s="14">
        <f aca="true" t="shared" si="203" ref="B325:Y325">B81</f>
        <v>1042.47</v>
      </c>
      <c r="C325" s="14">
        <f t="shared" si="203"/>
        <v>886.7</v>
      </c>
      <c r="D325" s="14">
        <f t="shared" si="203"/>
        <v>825.73</v>
      </c>
      <c r="E325" s="14">
        <f t="shared" si="203"/>
        <v>812.63</v>
      </c>
      <c r="F325" s="14">
        <f t="shared" si="203"/>
        <v>826.19</v>
      </c>
      <c r="G325" s="14">
        <f t="shared" si="203"/>
        <v>960.42</v>
      </c>
      <c r="H325" s="14">
        <f t="shared" si="203"/>
        <v>1112.77</v>
      </c>
      <c r="I325" s="14">
        <f t="shared" si="203"/>
        <v>1215.24</v>
      </c>
      <c r="J325" s="14">
        <f t="shared" si="203"/>
        <v>1289.32</v>
      </c>
      <c r="K325" s="14">
        <f t="shared" si="203"/>
        <v>1379.26</v>
      </c>
      <c r="L325" s="14">
        <f t="shared" si="203"/>
        <v>1377.06</v>
      </c>
      <c r="M325" s="14">
        <f t="shared" si="203"/>
        <v>1366.68</v>
      </c>
      <c r="N325" s="14">
        <f t="shared" si="203"/>
        <v>1327.39</v>
      </c>
      <c r="O325" s="14">
        <f t="shared" si="203"/>
        <v>1313.81</v>
      </c>
      <c r="P325" s="14">
        <f t="shared" si="203"/>
        <v>1305.54</v>
      </c>
      <c r="Q325" s="14">
        <f t="shared" si="203"/>
        <v>1277.22</v>
      </c>
      <c r="R325" s="14">
        <f t="shared" si="203"/>
        <v>1250.41</v>
      </c>
      <c r="S325" s="14">
        <f t="shared" si="203"/>
        <v>1237.9</v>
      </c>
      <c r="T325" s="14">
        <f t="shared" si="203"/>
        <v>1229.4</v>
      </c>
      <c r="U325" s="14">
        <f t="shared" si="203"/>
        <v>1262.04</v>
      </c>
      <c r="V325" s="14">
        <f t="shared" si="203"/>
        <v>1325.15</v>
      </c>
      <c r="W325" s="14">
        <f t="shared" si="203"/>
        <v>1351.18</v>
      </c>
      <c r="X325" s="14">
        <f t="shared" si="203"/>
        <v>1239.73</v>
      </c>
      <c r="Y325" s="14">
        <f t="shared" si="203"/>
        <v>1156.72</v>
      </c>
    </row>
    <row r="326" spans="1:25" ht="15.75">
      <c r="A326" s="9">
        <f>'март2014 ДЭ'!A326</f>
        <v>41717</v>
      </c>
      <c r="B326" s="14">
        <f aca="true" t="shared" si="204" ref="B326:Y326">B82</f>
        <v>982</v>
      </c>
      <c r="C326" s="14">
        <f t="shared" si="204"/>
        <v>829.76</v>
      </c>
      <c r="D326" s="14">
        <f t="shared" si="204"/>
        <v>797.86</v>
      </c>
      <c r="E326" s="14">
        <f t="shared" si="204"/>
        <v>781.38</v>
      </c>
      <c r="F326" s="14">
        <f t="shared" si="204"/>
        <v>791.88</v>
      </c>
      <c r="G326" s="14">
        <f t="shared" si="204"/>
        <v>891.96</v>
      </c>
      <c r="H326" s="14">
        <f t="shared" si="204"/>
        <v>1039.97</v>
      </c>
      <c r="I326" s="14">
        <f t="shared" si="204"/>
        <v>1176.39</v>
      </c>
      <c r="J326" s="14">
        <f t="shared" si="204"/>
        <v>1284.78</v>
      </c>
      <c r="K326" s="14">
        <f t="shared" si="204"/>
        <v>1372</v>
      </c>
      <c r="L326" s="14">
        <f t="shared" si="204"/>
        <v>1385</v>
      </c>
      <c r="M326" s="14">
        <f t="shared" si="204"/>
        <v>1368.19</v>
      </c>
      <c r="N326" s="14">
        <f t="shared" si="204"/>
        <v>1356.23</v>
      </c>
      <c r="O326" s="14">
        <f t="shared" si="204"/>
        <v>1358.91</v>
      </c>
      <c r="P326" s="14">
        <f t="shared" si="204"/>
        <v>1362.01</v>
      </c>
      <c r="Q326" s="14">
        <f t="shared" si="204"/>
        <v>1346.96</v>
      </c>
      <c r="R326" s="14">
        <f t="shared" si="204"/>
        <v>1294.17</v>
      </c>
      <c r="S326" s="14">
        <f t="shared" si="204"/>
        <v>1261.63</v>
      </c>
      <c r="T326" s="14">
        <f t="shared" si="204"/>
        <v>1268.87</v>
      </c>
      <c r="U326" s="14">
        <f t="shared" si="204"/>
        <v>1332.61</v>
      </c>
      <c r="V326" s="14">
        <f t="shared" si="204"/>
        <v>1365.02</v>
      </c>
      <c r="W326" s="14">
        <f t="shared" si="204"/>
        <v>1378.07</v>
      </c>
      <c r="X326" s="14">
        <f t="shared" si="204"/>
        <v>1246.08</v>
      </c>
      <c r="Y326" s="14">
        <f t="shared" si="204"/>
        <v>1142.61</v>
      </c>
    </row>
    <row r="327" spans="1:25" ht="15.75">
      <c r="A327" s="9">
        <f>'март2014 ДЭ'!A327</f>
        <v>41718</v>
      </c>
      <c r="B327" s="14">
        <f aca="true" t="shared" si="205" ref="B327:Y327">B83</f>
        <v>903.87</v>
      </c>
      <c r="C327" s="14">
        <f t="shared" si="205"/>
        <v>815.52</v>
      </c>
      <c r="D327" s="14">
        <f t="shared" si="205"/>
        <v>790.26</v>
      </c>
      <c r="E327" s="14">
        <f t="shared" si="205"/>
        <v>772.38</v>
      </c>
      <c r="F327" s="14">
        <f t="shared" si="205"/>
        <v>788.1</v>
      </c>
      <c r="G327" s="14">
        <f t="shared" si="205"/>
        <v>837.34</v>
      </c>
      <c r="H327" s="14">
        <f t="shared" si="205"/>
        <v>904.78</v>
      </c>
      <c r="I327" s="14">
        <f t="shared" si="205"/>
        <v>1153.32</v>
      </c>
      <c r="J327" s="14">
        <f t="shared" si="205"/>
        <v>1260.08</v>
      </c>
      <c r="K327" s="14">
        <f t="shared" si="205"/>
        <v>1370.18</v>
      </c>
      <c r="L327" s="14">
        <f t="shared" si="205"/>
        <v>1382.38</v>
      </c>
      <c r="M327" s="14">
        <f t="shared" si="205"/>
        <v>1379.1</v>
      </c>
      <c r="N327" s="14">
        <f t="shared" si="205"/>
        <v>1359.18</v>
      </c>
      <c r="O327" s="14">
        <f t="shared" si="205"/>
        <v>1358.96</v>
      </c>
      <c r="P327" s="14">
        <f t="shared" si="205"/>
        <v>1366.76</v>
      </c>
      <c r="Q327" s="14">
        <f t="shared" si="205"/>
        <v>1345.55</v>
      </c>
      <c r="R327" s="14">
        <f t="shared" si="205"/>
        <v>1286.36</v>
      </c>
      <c r="S327" s="14">
        <f t="shared" si="205"/>
        <v>1252.45</v>
      </c>
      <c r="T327" s="14">
        <f t="shared" si="205"/>
        <v>1249.36</v>
      </c>
      <c r="U327" s="14">
        <f t="shared" si="205"/>
        <v>1332.52</v>
      </c>
      <c r="V327" s="14">
        <f t="shared" si="205"/>
        <v>1379.27</v>
      </c>
      <c r="W327" s="14">
        <f t="shared" si="205"/>
        <v>1378.28</v>
      </c>
      <c r="X327" s="14">
        <f t="shared" si="205"/>
        <v>1240.58</v>
      </c>
      <c r="Y327" s="14">
        <f t="shared" si="205"/>
        <v>1159.4</v>
      </c>
    </row>
    <row r="328" spans="1:25" ht="15.75">
      <c r="A328" s="9">
        <f>'март2014 ДЭ'!A328</f>
        <v>41719</v>
      </c>
      <c r="B328" s="14">
        <f aca="true" t="shared" si="206" ref="B328:Y328">B84</f>
        <v>970.79</v>
      </c>
      <c r="C328" s="14">
        <f t="shared" si="206"/>
        <v>831.7</v>
      </c>
      <c r="D328" s="14">
        <f t="shared" si="206"/>
        <v>718.19</v>
      </c>
      <c r="E328" s="14">
        <f t="shared" si="206"/>
        <v>790.97</v>
      </c>
      <c r="F328" s="14">
        <f t="shared" si="206"/>
        <v>829.47</v>
      </c>
      <c r="G328" s="14">
        <f t="shared" si="206"/>
        <v>887.32</v>
      </c>
      <c r="H328" s="14">
        <f t="shared" si="206"/>
        <v>1049.09</v>
      </c>
      <c r="I328" s="14">
        <f t="shared" si="206"/>
        <v>1161.77</v>
      </c>
      <c r="J328" s="14">
        <f t="shared" si="206"/>
        <v>1241.02</v>
      </c>
      <c r="K328" s="14">
        <f t="shared" si="206"/>
        <v>1395.13</v>
      </c>
      <c r="L328" s="14">
        <f t="shared" si="206"/>
        <v>1395.62</v>
      </c>
      <c r="M328" s="14">
        <f t="shared" si="206"/>
        <v>1390.97</v>
      </c>
      <c r="N328" s="14">
        <f t="shared" si="206"/>
        <v>1355.96</v>
      </c>
      <c r="O328" s="14">
        <f t="shared" si="206"/>
        <v>1354.26</v>
      </c>
      <c r="P328" s="14">
        <f t="shared" si="206"/>
        <v>1342.8</v>
      </c>
      <c r="Q328" s="14">
        <f t="shared" si="206"/>
        <v>1271.42</v>
      </c>
      <c r="R328" s="14">
        <f t="shared" si="206"/>
        <v>1231.74</v>
      </c>
      <c r="S328" s="14">
        <f t="shared" si="206"/>
        <v>1222.28</v>
      </c>
      <c r="T328" s="14">
        <f t="shared" si="206"/>
        <v>1208.71</v>
      </c>
      <c r="U328" s="14">
        <f t="shared" si="206"/>
        <v>1239.73</v>
      </c>
      <c r="V328" s="14">
        <f t="shared" si="206"/>
        <v>1317.09</v>
      </c>
      <c r="W328" s="14">
        <f t="shared" si="206"/>
        <v>1385.87</v>
      </c>
      <c r="X328" s="14">
        <f t="shared" si="206"/>
        <v>1226.22</v>
      </c>
      <c r="Y328" s="14">
        <f t="shared" si="206"/>
        <v>1116.83</v>
      </c>
    </row>
    <row r="329" spans="1:25" ht="15.75">
      <c r="A329" s="9">
        <f>'март2014 ДЭ'!A329</f>
        <v>41720</v>
      </c>
      <c r="B329" s="14">
        <f aca="true" t="shared" si="207" ref="B329:Y329">B85</f>
        <v>1104.87</v>
      </c>
      <c r="C329" s="14">
        <f t="shared" si="207"/>
        <v>1060.34</v>
      </c>
      <c r="D329" s="14">
        <f t="shared" si="207"/>
        <v>1006.52</v>
      </c>
      <c r="E329" s="14">
        <f t="shared" si="207"/>
        <v>944.24</v>
      </c>
      <c r="F329" s="14">
        <f t="shared" si="207"/>
        <v>925.07</v>
      </c>
      <c r="G329" s="14">
        <f t="shared" si="207"/>
        <v>925.58</v>
      </c>
      <c r="H329" s="14">
        <f t="shared" si="207"/>
        <v>899.2</v>
      </c>
      <c r="I329" s="14">
        <f t="shared" si="207"/>
        <v>944.14</v>
      </c>
      <c r="J329" s="14">
        <f t="shared" si="207"/>
        <v>1080.97</v>
      </c>
      <c r="K329" s="14">
        <f t="shared" si="207"/>
        <v>1157.95</v>
      </c>
      <c r="L329" s="14">
        <f t="shared" si="207"/>
        <v>1244.69</v>
      </c>
      <c r="M329" s="14">
        <f t="shared" si="207"/>
        <v>1238.13</v>
      </c>
      <c r="N329" s="14">
        <f t="shared" si="207"/>
        <v>1175.05</v>
      </c>
      <c r="O329" s="14">
        <f t="shared" si="207"/>
        <v>1154.37</v>
      </c>
      <c r="P329" s="14">
        <f t="shared" si="207"/>
        <v>1152.39</v>
      </c>
      <c r="Q329" s="14">
        <f t="shared" si="207"/>
        <v>1144.49</v>
      </c>
      <c r="R329" s="14">
        <f t="shared" si="207"/>
        <v>1139.83</v>
      </c>
      <c r="S329" s="14">
        <f t="shared" si="207"/>
        <v>1123.38</v>
      </c>
      <c r="T329" s="14">
        <f t="shared" si="207"/>
        <v>1123.77</v>
      </c>
      <c r="U329" s="14">
        <f t="shared" si="207"/>
        <v>1198.2</v>
      </c>
      <c r="V329" s="14">
        <f t="shared" si="207"/>
        <v>1356.78</v>
      </c>
      <c r="W329" s="14">
        <f t="shared" si="207"/>
        <v>1239.94</v>
      </c>
      <c r="X329" s="14">
        <f t="shared" si="207"/>
        <v>1165.22</v>
      </c>
      <c r="Y329" s="14">
        <f t="shared" si="207"/>
        <v>1073.63</v>
      </c>
    </row>
    <row r="330" spans="1:25" ht="15.75">
      <c r="A330" s="9">
        <f>'март2014 ДЭ'!A330</f>
        <v>41721</v>
      </c>
      <c r="B330" s="14">
        <f aca="true" t="shared" si="208" ref="B330:Y330">B86</f>
        <v>1048.93</v>
      </c>
      <c r="C330" s="14">
        <f t="shared" si="208"/>
        <v>931.25</v>
      </c>
      <c r="D330" s="14">
        <f t="shared" si="208"/>
        <v>859.85</v>
      </c>
      <c r="E330" s="14">
        <f t="shared" si="208"/>
        <v>849.06</v>
      </c>
      <c r="F330" s="14">
        <f t="shared" si="208"/>
        <v>850.29</v>
      </c>
      <c r="G330" s="14">
        <f t="shared" si="208"/>
        <v>850.41</v>
      </c>
      <c r="H330" s="14">
        <f t="shared" si="208"/>
        <v>939.07</v>
      </c>
      <c r="I330" s="14">
        <f t="shared" si="208"/>
        <v>901.29</v>
      </c>
      <c r="J330" s="14">
        <f t="shared" si="208"/>
        <v>899.25</v>
      </c>
      <c r="K330" s="14">
        <f t="shared" si="208"/>
        <v>1048.99</v>
      </c>
      <c r="L330" s="14">
        <f t="shared" si="208"/>
        <v>1070.04</v>
      </c>
      <c r="M330" s="14">
        <f t="shared" si="208"/>
        <v>1083.74</v>
      </c>
      <c r="N330" s="14">
        <f t="shared" si="208"/>
        <v>1077.26</v>
      </c>
      <c r="O330" s="14">
        <f t="shared" si="208"/>
        <v>1075.1</v>
      </c>
      <c r="P330" s="14">
        <f t="shared" si="208"/>
        <v>1078.95</v>
      </c>
      <c r="Q330" s="14">
        <f t="shared" si="208"/>
        <v>1072.49</v>
      </c>
      <c r="R330" s="14">
        <f t="shared" si="208"/>
        <v>1067.36</v>
      </c>
      <c r="S330" s="14">
        <f t="shared" si="208"/>
        <v>1062.01</v>
      </c>
      <c r="T330" s="14">
        <f t="shared" si="208"/>
        <v>1063.06</v>
      </c>
      <c r="U330" s="14">
        <f t="shared" si="208"/>
        <v>1169.87</v>
      </c>
      <c r="V330" s="14">
        <f t="shared" si="208"/>
        <v>1353.39</v>
      </c>
      <c r="W330" s="14">
        <f t="shared" si="208"/>
        <v>1240.86</v>
      </c>
      <c r="X330" s="14">
        <f t="shared" si="208"/>
        <v>1143.95</v>
      </c>
      <c r="Y330" s="14">
        <f t="shared" si="208"/>
        <v>1067.43</v>
      </c>
    </row>
    <row r="331" spans="1:25" ht="15.75">
      <c r="A331" s="9">
        <f>'март2014 ДЭ'!A331</f>
        <v>41722</v>
      </c>
      <c r="B331" s="14">
        <f aca="true" t="shared" si="209" ref="B331:Y331">B87</f>
        <v>1091.13</v>
      </c>
      <c r="C331" s="14">
        <f t="shared" si="209"/>
        <v>966.89</v>
      </c>
      <c r="D331" s="14">
        <f t="shared" si="209"/>
        <v>945.83</v>
      </c>
      <c r="E331" s="14">
        <f t="shared" si="209"/>
        <v>937.51</v>
      </c>
      <c r="F331" s="14">
        <f t="shared" si="209"/>
        <v>934.42</v>
      </c>
      <c r="G331" s="14">
        <f t="shared" si="209"/>
        <v>953.55</v>
      </c>
      <c r="H331" s="14">
        <f t="shared" si="209"/>
        <v>1137.42</v>
      </c>
      <c r="I331" s="14">
        <f t="shared" si="209"/>
        <v>1202.35</v>
      </c>
      <c r="J331" s="14">
        <f t="shared" si="209"/>
        <v>1377.83</v>
      </c>
      <c r="K331" s="14">
        <f t="shared" si="209"/>
        <v>1728.12</v>
      </c>
      <c r="L331" s="14">
        <f t="shared" si="209"/>
        <v>1845.31</v>
      </c>
      <c r="M331" s="14">
        <f t="shared" si="209"/>
        <v>1765.2</v>
      </c>
      <c r="N331" s="14">
        <f t="shared" si="209"/>
        <v>1532.98</v>
      </c>
      <c r="O331" s="14">
        <f t="shared" si="209"/>
        <v>1643.71</v>
      </c>
      <c r="P331" s="14">
        <f t="shared" si="209"/>
        <v>1528.71</v>
      </c>
      <c r="Q331" s="14">
        <f t="shared" si="209"/>
        <v>1403.82</v>
      </c>
      <c r="R331" s="14">
        <f t="shared" si="209"/>
        <v>1361.94</v>
      </c>
      <c r="S331" s="14">
        <f t="shared" si="209"/>
        <v>1305.24</v>
      </c>
      <c r="T331" s="14">
        <f t="shared" si="209"/>
        <v>1297.51</v>
      </c>
      <c r="U331" s="14">
        <f t="shared" si="209"/>
        <v>1359.06</v>
      </c>
      <c r="V331" s="14">
        <f t="shared" si="209"/>
        <v>1712.09</v>
      </c>
      <c r="W331" s="14">
        <f t="shared" si="209"/>
        <v>1780.61</v>
      </c>
      <c r="X331" s="14">
        <f t="shared" si="209"/>
        <v>1318.52</v>
      </c>
      <c r="Y331" s="14">
        <f t="shared" si="209"/>
        <v>1152.25</v>
      </c>
    </row>
    <row r="332" spans="1:25" ht="15.75">
      <c r="A332" s="9">
        <f>'март2014 ДЭ'!A332</f>
        <v>41723</v>
      </c>
      <c r="B332" s="14">
        <f aca="true" t="shared" si="210" ref="B332:Y332">B88</f>
        <v>978.51</v>
      </c>
      <c r="C332" s="14">
        <f t="shared" si="210"/>
        <v>938.67</v>
      </c>
      <c r="D332" s="14">
        <f t="shared" si="210"/>
        <v>909.78</v>
      </c>
      <c r="E332" s="14">
        <f t="shared" si="210"/>
        <v>908.68</v>
      </c>
      <c r="F332" s="14">
        <f t="shared" si="210"/>
        <v>929.11</v>
      </c>
      <c r="G332" s="14">
        <f t="shared" si="210"/>
        <v>941.22</v>
      </c>
      <c r="H332" s="14">
        <f t="shared" si="210"/>
        <v>904.56</v>
      </c>
      <c r="I332" s="14">
        <f t="shared" si="210"/>
        <v>1006.53</v>
      </c>
      <c r="J332" s="14">
        <f t="shared" si="210"/>
        <v>1169.48</v>
      </c>
      <c r="K332" s="14">
        <f t="shared" si="210"/>
        <v>1334.94</v>
      </c>
      <c r="L332" s="14">
        <f t="shared" si="210"/>
        <v>1359.64</v>
      </c>
      <c r="M332" s="14">
        <f t="shared" si="210"/>
        <v>1352.41</v>
      </c>
      <c r="N332" s="14">
        <f t="shared" si="210"/>
        <v>1291.26</v>
      </c>
      <c r="O332" s="14">
        <f t="shared" si="210"/>
        <v>1293.03</v>
      </c>
      <c r="P332" s="14">
        <f t="shared" si="210"/>
        <v>1287.64</v>
      </c>
      <c r="Q332" s="14">
        <f t="shared" si="210"/>
        <v>1189.47</v>
      </c>
      <c r="R332" s="14">
        <f t="shared" si="210"/>
        <v>1167.05</v>
      </c>
      <c r="S332" s="14">
        <f t="shared" si="210"/>
        <v>1150.76</v>
      </c>
      <c r="T332" s="14">
        <f t="shared" si="210"/>
        <v>1147.67</v>
      </c>
      <c r="U332" s="14">
        <f t="shared" si="210"/>
        <v>1160.37</v>
      </c>
      <c r="V332" s="14">
        <f t="shared" si="210"/>
        <v>1354.36</v>
      </c>
      <c r="W332" s="14">
        <f t="shared" si="210"/>
        <v>1368.93</v>
      </c>
      <c r="X332" s="14">
        <f t="shared" si="210"/>
        <v>1176.13</v>
      </c>
      <c r="Y332" s="14">
        <f t="shared" si="210"/>
        <v>1105.79</v>
      </c>
    </row>
    <row r="333" spans="1:25" ht="15.75">
      <c r="A333" s="9">
        <f>'март2014 ДЭ'!A333</f>
        <v>41724</v>
      </c>
      <c r="B333" s="14">
        <f aca="true" t="shared" si="211" ref="B333:Y333">B89</f>
        <v>928.02</v>
      </c>
      <c r="C333" s="14">
        <f t="shared" si="211"/>
        <v>864.37</v>
      </c>
      <c r="D333" s="14">
        <f t="shared" si="211"/>
        <v>767.31</v>
      </c>
      <c r="E333" s="14">
        <f t="shared" si="211"/>
        <v>763.93</v>
      </c>
      <c r="F333" s="14">
        <f t="shared" si="211"/>
        <v>787.21</v>
      </c>
      <c r="G333" s="14">
        <f t="shared" si="211"/>
        <v>828.39</v>
      </c>
      <c r="H333" s="14">
        <f t="shared" si="211"/>
        <v>827.7</v>
      </c>
      <c r="I333" s="14">
        <f t="shared" si="211"/>
        <v>1022.61</v>
      </c>
      <c r="J333" s="14">
        <f t="shared" si="211"/>
        <v>1209.68</v>
      </c>
      <c r="K333" s="14">
        <f t="shared" si="211"/>
        <v>1378.8</v>
      </c>
      <c r="L333" s="14">
        <f t="shared" si="211"/>
        <v>1377.67</v>
      </c>
      <c r="M333" s="14">
        <f t="shared" si="211"/>
        <v>1371.39</v>
      </c>
      <c r="N333" s="14">
        <f t="shared" si="211"/>
        <v>1327.99</v>
      </c>
      <c r="O333" s="14">
        <f t="shared" si="211"/>
        <v>1333.63</v>
      </c>
      <c r="P333" s="14">
        <f t="shared" si="211"/>
        <v>1289.02</v>
      </c>
      <c r="Q333" s="14">
        <f t="shared" si="211"/>
        <v>1204.19</v>
      </c>
      <c r="R333" s="14">
        <f t="shared" si="211"/>
        <v>1157.98</v>
      </c>
      <c r="S333" s="14">
        <f t="shared" si="211"/>
        <v>1117.98</v>
      </c>
      <c r="T333" s="14">
        <f t="shared" si="211"/>
        <v>1096.18</v>
      </c>
      <c r="U333" s="14">
        <f t="shared" si="211"/>
        <v>1152.86</v>
      </c>
      <c r="V333" s="14">
        <f t="shared" si="211"/>
        <v>1285.79</v>
      </c>
      <c r="W333" s="14">
        <f t="shared" si="211"/>
        <v>1369.15</v>
      </c>
      <c r="X333" s="14">
        <f t="shared" si="211"/>
        <v>1143.98</v>
      </c>
      <c r="Y333" s="14">
        <f t="shared" si="211"/>
        <v>1042</v>
      </c>
    </row>
    <row r="334" spans="1:25" ht="15.75">
      <c r="A334" s="9">
        <f>'март2014 ДЭ'!A334</f>
        <v>41725</v>
      </c>
      <c r="B334" s="14">
        <f aca="true" t="shared" si="212" ref="B334:Y334">B90</f>
        <v>940.99</v>
      </c>
      <c r="C334" s="14">
        <f t="shared" si="212"/>
        <v>903.04</v>
      </c>
      <c r="D334" s="14">
        <f t="shared" si="212"/>
        <v>855.84</v>
      </c>
      <c r="E334" s="14">
        <f t="shared" si="212"/>
        <v>846.75</v>
      </c>
      <c r="F334" s="14">
        <f t="shared" si="212"/>
        <v>884.88</v>
      </c>
      <c r="G334" s="14">
        <f t="shared" si="212"/>
        <v>908.09</v>
      </c>
      <c r="H334" s="14">
        <f t="shared" si="212"/>
        <v>934.78</v>
      </c>
      <c r="I334" s="14">
        <f t="shared" si="212"/>
        <v>1006.59</v>
      </c>
      <c r="J334" s="14">
        <f t="shared" si="212"/>
        <v>1206.34</v>
      </c>
      <c r="K334" s="14">
        <f t="shared" si="212"/>
        <v>1383.32</v>
      </c>
      <c r="L334" s="14">
        <f t="shared" si="212"/>
        <v>1383.32</v>
      </c>
      <c r="M334" s="14">
        <f t="shared" si="212"/>
        <v>1331.87</v>
      </c>
      <c r="N334" s="14">
        <f t="shared" si="212"/>
        <v>1206.08</v>
      </c>
      <c r="O334" s="14">
        <f t="shared" si="212"/>
        <v>1203.02</v>
      </c>
      <c r="P334" s="14">
        <f t="shared" si="212"/>
        <v>1219.34</v>
      </c>
      <c r="Q334" s="14">
        <f t="shared" si="212"/>
        <v>1183.75</v>
      </c>
      <c r="R334" s="14">
        <f t="shared" si="212"/>
        <v>1126.85</v>
      </c>
      <c r="S334" s="14">
        <f t="shared" si="212"/>
        <v>1095.25</v>
      </c>
      <c r="T334" s="14">
        <f t="shared" si="212"/>
        <v>1054.43</v>
      </c>
      <c r="U334" s="14">
        <f t="shared" si="212"/>
        <v>1160.88</v>
      </c>
      <c r="V334" s="14">
        <f t="shared" si="212"/>
        <v>1307.43</v>
      </c>
      <c r="W334" s="14">
        <f t="shared" si="212"/>
        <v>1345.19</v>
      </c>
      <c r="X334" s="14">
        <f t="shared" si="212"/>
        <v>1137.75</v>
      </c>
      <c r="Y334" s="14">
        <f t="shared" si="212"/>
        <v>1020.28</v>
      </c>
    </row>
    <row r="335" spans="1:25" ht="15.75">
      <c r="A335" s="9">
        <f>'март2014 ДЭ'!A335</f>
        <v>41726</v>
      </c>
      <c r="B335" s="14">
        <f aca="true" t="shared" si="213" ref="B335:Y335">B91</f>
        <v>899.19</v>
      </c>
      <c r="C335" s="14">
        <f t="shared" si="213"/>
        <v>843.13</v>
      </c>
      <c r="D335" s="14">
        <f t="shared" si="213"/>
        <v>795.22</v>
      </c>
      <c r="E335" s="14">
        <f t="shared" si="213"/>
        <v>791.66</v>
      </c>
      <c r="F335" s="14">
        <f t="shared" si="213"/>
        <v>802.37</v>
      </c>
      <c r="G335" s="14">
        <f t="shared" si="213"/>
        <v>871.32</v>
      </c>
      <c r="H335" s="14">
        <f t="shared" si="213"/>
        <v>894.34</v>
      </c>
      <c r="I335" s="14">
        <f t="shared" si="213"/>
        <v>947.86</v>
      </c>
      <c r="J335" s="14">
        <f t="shared" si="213"/>
        <v>1068.32</v>
      </c>
      <c r="K335" s="14">
        <f t="shared" si="213"/>
        <v>1208.08</v>
      </c>
      <c r="L335" s="14">
        <f t="shared" si="213"/>
        <v>1228.62</v>
      </c>
      <c r="M335" s="14">
        <f t="shared" si="213"/>
        <v>1207.29</v>
      </c>
      <c r="N335" s="14">
        <f t="shared" si="213"/>
        <v>1174.88</v>
      </c>
      <c r="O335" s="14">
        <f t="shared" si="213"/>
        <v>1168.57</v>
      </c>
      <c r="P335" s="14">
        <f t="shared" si="213"/>
        <v>1141.6</v>
      </c>
      <c r="Q335" s="14">
        <f t="shared" si="213"/>
        <v>1076.9</v>
      </c>
      <c r="R335" s="14">
        <f t="shared" si="213"/>
        <v>1055.98</v>
      </c>
      <c r="S335" s="14">
        <f t="shared" si="213"/>
        <v>1021.56</v>
      </c>
      <c r="T335" s="14">
        <f t="shared" si="213"/>
        <v>1025.5</v>
      </c>
      <c r="U335" s="14">
        <f t="shared" si="213"/>
        <v>1045.61</v>
      </c>
      <c r="V335" s="14">
        <f t="shared" si="213"/>
        <v>1183.78</v>
      </c>
      <c r="W335" s="14">
        <f t="shared" si="213"/>
        <v>1260</v>
      </c>
      <c r="X335" s="14">
        <f t="shared" si="213"/>
        <v>1095.39</v>
      </c>
      <c r="Y335" s="14">
        <f t="shared" si="213"/>
        <v>934.54</v>
      </c>
    </row>
    <row r="336" spans="1:25" ht="15.75">
      <c r="A336" s="9">
        <f>'март2014 ДЭ'!A336</f>
        <v>41727</v>
      </c>
      <c r="B336" s="14">
        <f aca="true" t="shared" si="214" ref="B336:Y336">B92</f>
        <v>938.17</v>
      </c>
      <c r="C336" s="14">
        <f t="shared" si="214"/>
        <v>901.93</v>
      </c>
      <c r="D336" s="14">
        <f t="shared" si="214"/>
        <v>778.67</v>
      </c>
      <c r="E336" s="14">
        <f t="shared" si="214"/>
        <v>752.83</v>
      </c>
      <c r="F336" s="14">
        <f t="shared" si="214"/>
        <v>745.95</v>
      </c>
      <c r="G336" s="14">
        <f t="shared" si="214"/>
        <v>788.04</v>
      </c>
      <c r="H336" s="14">
        <f t="shared" si="214"/>
        <v>902.27</v>
      </c>
      <c r="I336" s="14">
        <f t="shared" si="214"/>
        <v>234.51</v>
      </c>
      <c r="J336" s="14">
        <f t="shared" si="214"/>
        <v>815.75</v>
      </c>
      <c r="K336" s="14">
        <f t="shared" si="214"/>
        <v>1003.5</v>
      </c>
      <c r="L336" s="14">
        <f t="shared" si="214"/>
        <v>1082.41</v>
      </c>
      <c r="M336" s="14">
        <f t="shared" si="214"/>
        <v>1102.09</v>
      </c>
      <c r="N336" s="14">
        <f t="shared" si="214"/>
        <v>1044.62</v>
      </c>
      <c r="O336" s="14">
        <f t="shared" si="214"/>
        <v>1020.38</v>
      </c>
      <c r="P336" s="14">
        <f t="shared" si="214"/>
        <v>1015.28</v>
      </c>
      <c r="Q336" s="14">
        <f t="shared" si="214"/>
        <v>997.42</v>
      </c>
      <c r="R336" s="14">
        <f t="shared" si="214"/>
        <v>993.76</v>
      </c>
      <c r="S336" s="14">
        <f t="shared" si="214"/>
        <v>986.1</v>
      </c>
      <c r="T336" s="14">
        <f t="shared" si="214"/>
        <v>992.02</v>
      </c>
      <c r="U336" s="14">
        <f t="shared" si="214"/>
        <v>1023.35</v>
      </c>
      <c r="V336" s="14">
        <f t="shared" si="214"/>
        <v>1139.25</v>
      </c>
      <c r="W336" s="14">
        <f t="shared" si="214"/>
        <v>1135.99</v>
      </c>
      <c r="X336" s="14">
        <f t="shared" si="214"/>
        <v>1063.94</v>
      </c>
      <c r="Y336" s="14">
        <f t="shared" si="214"/>
        <v>931.04</v>
      </c>
    </row>
    <row r="337" spans="1:25" ht="15.75">
      <c r="A337" s="9">
        <f>'март2014 ДЭ'!A337</f>
        <v>41728</v>
      </c>
      <c r="B337" s="14">
        <f aca="true" t="shared" si="215" ref="B337:Y337">B93</f>
        <v>946.63</v>
      </c>
      <c r="C337" s="14">
        <f t="shared" si="215"/>
        <v>895.08</v>
      </c>
      <c r="D337" s="14">
        <f t="shared" si="215"/>
        <v>846.06</v>
      </c>
      <c r="E337" s="14">
        <f t="shared" si="215"/>
        <v>832.35</v>
      </c>
      <c r="F337" s="14">
        <f t="shared" si="215"/>
        <v>832.42</v>
      </c>
      <c r="G337" s="14">
        <f t="shared" si="215"/>
        <v>832.64</v>
      </c>
      <c r="H337" s="14">
        <f t="shared" si="215"/>
        <v>823.61</v>
      </c>
      <c r="I337" s="14">
        <f t="shared" si="215"/>
        <v>762.62</v>
      </c>
      <c r="J337" s="14">
        <f t="shared" si="215"/>
        <v>818.11</v>
      </c>
      <c r="K337" s="14">
        <f t="shared" si="215"/>
        <v>864.48</v>
      </c>
      <c r="L337" s="14">
        <f t="shared" si="215"/>
        <v>1023.8</v>
      </c>
      <c r="M337" s="14">
        <f t="shared" si="215"/>
        <v>1032.55</v>
      </c>
      <c r="N337" s="14">
        <f t="shared" si="215"/>
        <v>1035.7</v>
      </c>
      <c r="O337" s="14">
        <f t="shared" si="215"/>
        <v>1019.52</v>
      </c>
      <c r="P337" s="14">
        <f t="shared" si="215"/>
        <v>1018.86</v>
      </c>
      <c r="Q337" s="14">
        <f t="shared" si="215"/>
        <v>992.77</v>
      </c>
      <c r="R337" s="14">
        <f t="shared" si="215"/>
        <v>979.41</v>
      </c>
      <c r="S337" s="14">
        <f t="shared" si="215"/>
        <v>968.72</v>
      </c>
      <c r="T337" s="14">
        <f t="shared" si="215"/>
        <v>984.31</v>
      </c>
      <c r="U337" s="14">
        <f t="shared" si="215"/>
        <v>1060.71</v>
      </c>
      <c r="V337" s="14">
        <f t="shared" si="215"/>
        <v>1186.95</v>
      </c>
      <c r="W337" s="14">
        <f t="shared" si="215"/>
        <v>1179.51</v>
      </c>
      <c r="X337" s="14">
        <f t="shared" si="215"/>
        <v>1122.61</v>
      </c>
      <c r="Y337" s="14">
        <f t="shared" si="215"/>
        <v>1000.26</v>
      </c>
    </row>
    <row r="338" spans="1:25" ht="15.75">
      <c r="A338" s="9">
        <f>'март2014 ДЭ'!A338</f>
        <v>41729</v>
      </c>
      <c r="B338" s="14">
        <f aca="true" t="shared" si="216" ref="B338:Y338">B94</f>
        <v>938.2</v>
      </c>
      <c r="C338" s="14">
        <f t="shared" si="216"/>
        <v>903.79</v>
      </c>
      <c r="D338" s="14">
        <f t="shared" si="216"/>
        <v>829.72</v>
      </c>
      <c r="E338" s="14">
        <f t="shared" si="216"/>
        <v>793.8</v>
      </c>
      <c r="F338" s="14">
        <f t="shared" si="216"/>
        <v>819.46</v>
      </c>
      <c r="G338" s="14">
        <f t="shared" si="216"/>
        <v>879.23</v>
      </c>
      <c r="H338" s="14">
        <f t="shared" si="216"/>
        <v>927.48</v>
      </c>
      <c r="I338" s="14">
        <f t="shared" si="216"/>
        <v>975.93</v>
      </c>
      <c r="J338" s="14">
        <f t="shared" si="216"/>
        <v>1151.25</v>
      </c>
      <c r="K338" s="14">
        <f t="shared" si="216"/>
        <v>1383.1</v>
      </c>
      <c r="L338" s="14">
        <f t="shared" si="216"/>
        <v>1390.11</v>
      </c>
      <c r="M338" s="14">
        <f t="shared" si="216"/>
        <v>1397.73</v>
      </c>
      <c r="N338" s="14">
        <f t="shared" si="216"/>
        <v>1366.43</v>
      </c>
      <c r="O338" s="14">
        <f t="shared" si="216"/>
        <v>1352.47</v>
      </c>
      <c r="P338" s="14">
        <f t="shared" si="216"/>
        <v>1312.34</v>
      </c>
      <c r="Q338" s="14">
        <f t="shared" si="216"/>
        <v>1230.69</v>
      </c>
      <c r="R338" s="14">
        <f t="shared" si="216"/>
        <v>1216.1</v>
      </c>
      <c r="S338" s="14">
        <f t="shared" si="216"/>
        <v>1177.71</v>
      </c>
      <c r="T338" s="14">
        <f t="shared" si="216"/>
        <v>1175.3</v>
      </c>
      <c r="U338" s="14">
        <f t="shared" si="216"/>
        <v>1201.19</v>
      </c>
      <c r="V338" s="14">
        <f t="shared" si="216"/>
        <v>1328</v>
      </c>
      <c r="W338" s="14">
        <f t="shared" si="216"/>
        <v>1372.85</v>
      </c>
      <c r="X338" s="14">
        <f t="shared" si="216"/>
        <v>1160.86</v>
      </c>
      <c r="Y338" s="14">
        <f t="shared" si="216"/>
        <v>1003.56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26">
        <f>F198</f>
        <v>395113.4</v>
      </c>
      <c r="G340" s="12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35" t="s">
        <v>127</v>
      </c>
      <c r="E344" s="135"/>
      <c r="F344" s="135"/>
      <c r="G344" s="135"/>
      <c r="H344" s="135"/>
      <c r="I344" s="135" t="s">
        <v>127</v>
      </c>
      <c r="J344" s="135"/>
      <c r="K344" s="135"/>
      <c r="L344" s="135"/>
      <c r="M344" s="135"/>
      <c r="N344" s="135" t="s">
        <v>127</v>
      </c>
      <c r="O344" s="135"/>
      <c r="P344" s="135"/>
      <c r="Q344" s="135"/>
      <c r="R344" s="135"/>
      <c r="S344" s="135"/>
      <c r="T344" s="135" t="s">
        <v>127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41.2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'март2014 ДЭ'!A352</f>
        <v>41699</v>
      </c>
      <c r="B352" s="14">
        <v>1081.56</v>
      </c>
      <c r="C352" s="14">
        <v>1033.62</v>
      </c>
      <c r="D352" s="14">
        <v>993.27</v>
      </c>
      <c r="E352" s="14">
        <v>945.5</v>
      </c>
      <c r="F352" s="14">
        <v>964.06</v>
      </c>
      <c r="G352" s="14">
        <v>971.13</v>
      </c>
      <c r="H352" s="14">
        <v>982.15</v>
      </c>
      <c r="I352" s="14">
        <v>1033.33</v>
      </c>
      <c r="J352" s="14">
        <v>1127.16</v>
      </c>
      <c r="K352" s="14">
        <v>1194.13</v>
      </c>
      <c r="L352" s="14">
        <v>1229.92</v>
      </c>
      <c r="M352" s="14">
        <v>1236.24</v>
      </c>
      <c r="N352" s="14">
        <v>1203.79</v>
      </c>
      <c r="O352" s="14">
        <v>1192.46</v>
      </c>
      <c r="P352" s="14">
        <v>1163.88</v>
      </c>
      <c r="Q352" s="14">
        <v>1158.58</v>
      </c>
      <c r="R352" s="14">
        <v>1137.45</v>
      </c>
      <c r="S352" s="14">
        <v>1131.72</v>
      </c>
      <c r="T352" s="14">
        <v>1169.65</v>
      </c>
      <c r="U352" s="14">
        <v>1254.32</v>
      </c>
      <c r="V352" s="14">
        <v>1296.29</v>
      </c>
      <c r="W352" s="14">
        <v>1252.3</v>
      </c>
      <c r="X352" s="14">
        <v>1200.26</v>
      </c>
      <c r="Y352" s="14">
        <v>1101.44</v>
      </c>
    </row>
    <row r="353" spans="1:25" ht="15.75">
      <c r="A353" s="9">
        <f>'март2014 ДЭ'!A353</f>
        <v>41700</v>
      </c>
      <c r="B353" s="14">
        <v>1021.91</v>
      </c>
      <c r="C353" s="14">
        <v>915.48</v>
      </c>
      <c r="D353" s="14">
        <v>880.05</v>
      </c>
      <c r="E353" s="14">
        <v>861.63</v>
      </c>
      <c r="F353" s="14">
        <v>855.66</v>
      </c>
      <c r="G353" s="14">
        <v>851.14</v>
      </c>
      <c r="H353" s="14">
        <v>860.6</v>
      </c>
      <c r="I353" s="14">
        <v>855.96</v>
      </c>
      <c r="J353" s="14">
        <v>896.08</v>
      </c>
      <c r="K353" s="14">
        <v>1035.26</v>
      </c>
      <c r="L353" s="14">
        <v>1093.18</v>
      </c>
      <c r="M353" s="14">
        <v>1119.83</v>
      </c>
      <c r="N353" s="14">
        <v>1111.97</v>
      </c>
      <c r="O353" s="14">
        <v>1096.89</v>
      </c>
      <c r="P353" s="14">
        <v>1091.94</v>
      </c>
      <c r="Q353" s="14">
        <v>1083.25</v>
      </c>
      <c r="R353" s="14">
        <v>1079.5</v>
      </c>
      <c r="S353" s="14">
        <v>1071.21</v>
      </c>
      <c r="T353" s="14">
        <v>1112.45</v>
      </c>
      <c r="U353" s="14">
        <v>1218.58</v>
      </c>
      <c r="V353" s="14">
        <v>1237.81</v>
      </c>
      <c r="W353" s="14">
        <v>1209.5</v>
      </c>
      <c r="X353" s="14">
        <v>1151.3</v>
      </c>
      <c r="Y353" s="14">
        <v>1050.35</v>
      </c>
    </row>
    <row r="354" spans="1:25" ht="15.75">
      <c r="A354" s="9">
        <f>'март2014 ДЭ'!A354</f>
        <v>41701</v>
      </c>
      <c r="B354" s="14">
        <v>957.99</v>
      </c>
      <c r="C354" s="14">
        <v>904.57</v>
      </c>
      <c r="D354" s="14">
        <v>865.99</v>
      </c>
      <c r="E354" s="14">
        <v>874.87</v>
      </c>
      <c r="F354" s="14">
        <v>878.12</v>
      </c>
      <c r="G354" s="14">
        <v>866.65</v>
      </c>
      <c r="H354" s="14">
        <v>953.18</v>
      </c>
      <c r="I354" s="14">
        <v>1152.08</v>
      </c>
      <c r="J354" s="14">
        <v>1244.96</v>
      </c>
      <c r="K354" s="14">
        <v>1342.66</v>
      </c>
      <c r="L354" s="14">
        <v>1379.04</v>
      </c>
      <c r="M354" s="14">
        <v>1370.07</v>
      </c>
      <c r="N354" s="14">
        <v>1321.36</v>
      </c>
      <c r="O354" s="14">
        <v>1319.75</v>
      </c>
      <c r="P354" s="14">
        <v>1317.84</v>
      </c>
      <c r="Q354" s="14">
        <v>1275.47</v>
      </c>
      <c r="R354" s="14">
        <v>1231.71</v>
      </c>
      <c r="S354" s="14">
        <v>1205.37</v>
      </c>
      <c r="T354" s="14">
        <v>1204.86</v>
      </c>
      <c r="U354" s="14">
        <v>1306.03</v>
      </c>
      <c r="V354" s="14">
        <v>1376.71</v>
      </c>
      <c r="W354" s="14">
        <v>1327.96</v>
      </c>
      <c r="X354" s="14">
        <v>1186.74</v>
      </c>
      <c r="Y354" s="14">
        <v>1041.56</v>
      </c>
    </row>
    <row r="355" spans="1:25" ht="15.75">
      <c r="A355" s="9">
        <f>'март2014 ДЭ'!A355</f>
        <v>41702</v>
      </c>
      <c r="B355" s="14">
        <v>949.04</v>
      </c>
      <c r="C355" s="14">
        <v>876.84</v>
      </c>
      <c r="D355" s="14">
        <v>868.34</v>
      </c>
      <c r="E355" s="14">
        <v>854.57</v>
      </c>
      <c r="F355" s="14">
        <v>863.54</v>
      </c>
      <c r="G355" s="14">
        <v>871.18</v>
      </c>
      <c r="H355" s="14">
        <v>960.68</v>
      </c>
      <c r="I355" s="14">
        <v>1146.82</v>
      </c>
      <c r="J355" s="14">
        <v>1208.51</v>
      </c>
      <c r="K355" s="14">
        <v>1320.12</v>
      </c>
      <c r="L355" s="14">
        <v>1313.17</v>
      </c>
      <c r="M355" s="14">
        <v>1303.72</v>
      </c>
      <c r="N355" s="14">
        <v>1263.56</v>
      </c>
      <c r="O355" s="14">
        <v>1263.86</v>
      </c>
      <c r="P355" s="14">
        <v>1265.62</v>
      </c>
      <c r="Q355" s="14">
        <v>1224.33</v>
      </c>
      <c r="R355" s="14">
        <v>1196.17</v>
      </c>
      <c r="S355" s="14">
        <v>1188.07</v>
      </c>
      <c r="T355" s="14">
        <v>1185.92</v>
      </c>
      <c r="U355" s="14">
        <v>1255.06</v>
      </c>
      <c r="V355" s="14">
        <v>1326.83</v>
      </c>
      <c r="W355" s="14">
        <v>1296.3</v>
      </c>
      <c r="X355" s="14">
        <v>1170.36</v>
      </c>
      <c r="Y355" s="14">
        <v>1053.31</v>
      </c>
    </row>
    <row r="356" spans="1:25" ht="15.75">
      <c r="A356" s="9">
        <f>'март2014 ДЭ'!A356</f>
        <v>41703</v>
      </c>
      <c r="B356" s="14">
        <v>922.99</v>
      </c>
      <c r="C356" s="14">
        <v>870.06</v>
      </c>
      <c r="D356" s="14">
        <v>852.71</v>
      </c>
      <c r="E356" s="14">
        <v>844.33</v>
      </c>
      <c r="F356" s="14">
        <v>853.95</v>
      </c>
      <c r="G356" s="14">
        <v>879.73</v>
      </c>
      <c r="H356" s="14">
        <v>994.7</v>
      </c>
      <c r="I356" s="14">
        <v>1139.51</v>
      </c>
      <c r="J356" s="14">
        <v>1221.19</v>
      </c>
      <c r="K356" s="14">
        <v>1293.83</v>
      </c>
      <c r="L356" s="14">
        <v>1310</v>
      </c>
      <c r="M356" s="14">
        <v>1294.07</v>
      </c>
      <c r="N356" s="14">
        <v>1268.33</v>
      </c>
      <c r="O356" s="14">
        <v>1281.71</v>
      </c>
      <c r="P356" s="14">
        <v>1274.95</v>
      </c>
      <c r="Q356" s="14">
        <v>1242.24</v>
      </c>
      <c r="R356" s="14">
        <v>1212.55</v>
      </c>
      <c r="S356" s="14">
        <v>1192</v>
      </c>
      <c r="T356" s="14">
        <v>1197.02</v>
      </c>
      <c r="U356" s="14">
        <v>1291.45</v>
      </c>
      <c r="V356" s="14">
        <v>1351.94</v>
      </c>
      <c r="W356" s="14">
        <v>1292.93</v>
      </c>
      <c r="X356" s="14">
        <v>1195.64</v>
      </c>
      <c r="Y356" s="14">
        <v>1048.48</v>
      </c>
    </row>
    <row r="357" spans="1:25" ht="15.75">
      <c r="A357" s="9">
        <f>'март2014 ДЭ'!A357</f>
        <v>41704</v>
      </c>
      <c r="B357" s="14">
        <v>879.04</v>
      </c>
      <c r="C357" s="14">
        <v>834.42</v>
      </c>
      <c r="D357" s="14">
        <v>807.17</v>
      </c>
      <c r="E357" s="14">
        <v>794.4</v>
      </c>
      <c r="F357" s="14">
        <v>819.95</v>
      </c>
      <c r="G357" s="14">
        <v>866.63</v>
      </c>
      <c r="H357" s="14">
        <v>948.62</v>
      </c>
      <c r="I357" s="14">
        <v>1127.4</v>
      </c>
      <c r="J357" s="14">
        <v>1219.89</v>
      </c>
      <c r="K357" s="14">
        <v>1346.49</v>
      </c>
      <c r="L357" s="14">
        <v>1361.24</v>
      </c>
      <c r="M357" s="14">
        <v>1276.38</v>
      </c>
      <c r="N357" s="14">
        <v>1246.41</v>
      </c>
      <c r="O357" s="14">
        <v>1251.83</v>
      </c>
      <c r="P357" s="14">
        <v>1260.03</v>
      </c>
      <c r="Q357" s="14">
        <v>1235.21</v>
      </c>
      <c r="R357" s="14">
        <v>1197.68</v>
      </c>
      <c r="S357" s="14">
        <v>1191.05</v>
      </c>
      <c r="T357" s="14">
        <v>1208.65</v>
      </c>
      <c r="U357" s="14">
        <v>1311.09</v>
      </c>
      <c r="V357" s="14">
        <v>1312.39</v>
      </c>
      <c r="W357" s="14">
        <v>1278.92</v>
      </c>
      <c r="X357" s="14">
        <v>1202.79</v>
      </c>
      <c r="Y357" s="14">
        <v>1062.52</v>
      </c>
    </row>
    <row r="358" spans="1:25" ht="15.75">
      <c r="A358" s="9">
        <f>'март2014 ДЭ'!A358</f>
        <v>41705</v>
      </c>
      <c r="B358" s="14">
        <v>956.23</v>
      </c>
      <c r="C358" s="14">
        <v>916.47</v>
      </c>
      <c r="D358" s="14">
        <v>886.19</v>
      </c>
      <c r="E358" s="14">
        <v>879.29</v>
      </c>
      <c r="F358" s="14">
        <v>892.47</v>
      </c>
      <c r="G358" s="14">
        <v>937.57</v>
      </c>
      <c r="H358" s="14">
        <v>993.84</v>
      </c>
      <c r="I358" s="14">
        <v>1120.92</v>
      </c>
      <c r="J358" s="14">
        <v>1230.54</v>
      </c>
      <c r="K358" s="14">
        <v>1377.8</v>
      </c>
      <c r="L358" s="14">
        <v>1370.41</v>
      </c>
      <c r="M358" s="14">
        <v>1334.12</v>
      </c>
      <c r="N358" s="14">
        <v>1283.25</v>
      </c>
      <c r="O358" s="14">
        <v>1273.69</v>
      </c>
      <c r="P358" s="14">
        <v>1245.96</v>
      </c>
      <c r="Q358" s="14">
        <v>1194.21</v>
      </c>
      <c r="R358" s="14">
        <v>1179.66</v>
      </c>
      <c r="S358" s="14">
        <v>1162.72</v>
      </c>
      <c r="T358" s="14">
        <v>1167.92</v>
      </c>
      <c r="U358" s="14">
        <v>1259.71</v>
      </c>
      <c r="V358" s="14">
        <v>1366.5</v>
      </c>
      <c r="W358" s="14">
        <v>1302.68</v>
      </c>
      <c r="X358" s="14">
        <v>1184.79</v>
      </c>
      <c r="Y358" s="14">
        <v>1067.5</v>
      </c>
    </row>
    <row r="359" spans="1:25" ht="15.75">
      <c r="A359" s="9">
        <f>'март2014 ДЭ'!A359</f>
        <v>41706</v>
      </c>
      <c r="B359" s="14">
        <v>1046.94</v>
      </c>
      <c r="C359" s="14">
        <v>993.11</v>
      </c>
      <c r="D359" s="14">
        <v>973.2</v>
      </c>
      <c r="E359" s="14">
        <v>924.49</v>
      </c>
      <c r="F359" s="14">
        <v>868.42</v>
      </c>
      <c r="G359" s="14">
        <v>858.54</v>
      </c>
      <c r="H359" s="14">
        <v>872.44</v>
      </c>
      <c r="I359" s="14">
        <v>962</v>
      </c>
      <c r="J359" s="14">
        <v>992.88</v>
      </c>
      <c r="K359" s="14">
        <v>1085.86</v>
      </c>
      <c r="L359" s="14">
        <v>1148.4</v>
      </c>
      <c r="M359" s="14">
        <v>1154.97</v>
      </c>
      <c r="N359" s="14">
        <v>1144.33</v>
      </c>
      <c r="O359" s="14">
        <v>1131.83</v>
      </c>
      <c r="P359" s="14">
        <v>1117.11</v>
      </c>
      <c r="Q359" s="14">
        <v>1093.43</v>
      </c>
      <c r="R359" s="14">
        <v>1069.7</v>
      </c>
      <c r="S359" s="14">
        <v>1043.43</v>
      </c>
      <c r="T359" s="14">
        <v>1083.93</v>
      </c>
      <c r="U359" s="14">
        <v>1204.02</v>
      </c>
      <c r="V359" s="14">
        <v>1266.71</v>
      </c>
      <c r="W359" s="14">
        <v>1241.15</v>
      </c>
      <c r="X359" s="14">
        <v>1185.37</v>
      </c>
      <c r="Y359" s="14">
        <v>1050.68</v>
      </c>
    </row>
    <row r="360" spans="1:25" ht="15.75">
      <c r="A360" s="9">
        <f>'март2014 ДЭ'!A360</f>
        <v>41707</v>
      </c>
      <c r="B360" s="14">
        <v>1061.74</v>
      </c>
      <c r="C360" s="14">
        <v>1013.8</v>
      </c>
      <c r="D360" s="14">
        <v>954.94</v>
      </c>
      <c r="E360" s="14">
        <v>941.48</v>
      </c>
      <c r="F360" s="14">
        <v>885.95</v>
      </c>
      <c r="G360" s="14">
        <v>877.13</v>
      </c>
      <c r="H360" s="14">
        <v>952.81</v>
      </c>
      <c r="I360" s="14">
        <v>984.23</v>
      </c>
      <c r="J360" s="14">
        <v>1017.47</v>
      </c>
      <c r="K360" s="14">
        <v>1074.44</v>
      </c>
      <c r="L360" s="14">
        <v>1132.29</v>
      </c>
      <c r="M360" s="14">
        <v>1143.93</v>
      </c>
      <c r="N360" s="14">
        <v>1132.79</v>
      </c>
      <c r="O360" s="14">
        <v>1112.4</v>
      </c>
      <c r="P360" s="14">
        <v>1097.7</v>
      </c>
      <c r="Q360" s="14">
        <v>1090.6</v>
      </c>
      <c r="R360" s="14">
        <v>1080.05</v>
      </c>
      <c r="S360" s="14">
        <v>1070.45</v>
      </c>
      <c r="T360" s="14">
        <v>1101.66</v>
      </c>
      <c r="U360" s="14">
        <v>1206</v>
      </c>
      <c r="V360" s="14">
        <v>1278.33</v>
      </c>
      <c r="W360" s="14">
        <v>1248.63</v>
      </c>
      <c r="X360" s="14">
        <v>1177.09</v>
      </c>
      <c r="Y360" s="14">
        <v>1067.24</v>
      </c>
    </row>
    <row r="361" spans="1:25" ht="15.75">
      <c r="A361" s="9">
        <f>'март2014 ДЭ'!A361</f>
        <v>41708</v>
      </c>
      <c r="B361" s="14">
        <v>1075.09</v>
      </c>
      <c r="C361" s="14">
        <v>965.01</v>
      </c>
      <c r="D361" s="14">
        <v>889.48</v>
      </c>
      <c r="E361" s="14">
        <v>867.72</v>
      </c>
      <c r="F361" s="14">
        <v>865.26</v>
      </c>
      <c r="G361" s="14">
        <v>868.27</v>
      </c>
      <c r="H361" s="14">
        <v>938.38</v>
      </c>
      <c r="I361" s="14">
        <v>1006.37</v>
      </c>
      <c r="J361" s="14">
        <v>1067.67</v>
      </c>
      <c r="K361" s="14">
        <v>1142.56</v>
      </c>
      <c r="L361" s="14">
        <v>1174.13</v>
      </c>
      <c r="M361" s="14">
        <v>1179.7</v>
      </c>
      <c r="N361" s="14">
        <v>1164.6</v>
      </c>
      <c r="O361" s="14">
        <v>1153.68</v>
      </c>
      <c r="P361" s="14">
        <v>1151.87</v>
      </c>
      <c r="Q361" s="14">
        <v>1144.32</v>
      </c>
      <c r="R361" s="14">
        <v>1138.12</v>
      </c>
      <c r="S361" s="14">
        <v>1111.32</v>
      </c>
      <c r="T361" s="14">
        <v>1164.36</v>
      </c>
      <c r="U361" s="14">
        <v>1281.74</v>
      </c>
      <c r="V361" s="14">
        <v>1337.69</v>
      </c>
      <c r="W361" s="14">
        <v>1289.61</v>
      </c>
      <c r="X361" s="14">
        <v>1213.42</v>
      </c>
      <c r="Y361" s="14">
        <v>1141.32</v>
      </c>
    </row>
    <row r="362" spans="1:25" ht="15.75">
      <c r="A362" s="9">
        <f>'март2014 ДЭ'!A362</f>
        <v>41709</v>
      </c>
      <c r="B362" s="14">
        <v>1005.83</v>
      </c>
      <c r="C362" s="14">
        <v>848.02</v>
      </c>
      <c r="D362" s="14">
        <v>801.14</v>
      </c>
      <c r="E362" s="14">
        <v>785.01</v>
      </c>
      <c r="F362" s="14">
        <v>788.04</v>
      </c>
      <c r="G362" s="14">
        <v>835.14</v>
      </c>
      <c r="H362" s="14">
        <v>1050.21</v>
      </c>
      <c r="I362" s="14">
        <v>1183.45</v>
      </c>
      <c r="J362" s="14">
        <v>1284.65</v>
      </c>
      <c r="K362" s="14">
        <v>1449.27</v>
      </c>
      <c r="L362" s="14">
        <v>1424.55</v>
      </c>
      <c r="M362" s="14">
        <v>1440.32</v>
      </c>
      <c r="N362" s="14">
        <v>1327.66</v>
      </c>
      <c r="O362" s="14">
        <v>1342.26</v>
      </c>
      <c r="P362" s="14">
        <v>1336.27</v>
      </c>
      <c r="Q362" s="14">
        <v>1292.97</v>
      </c>
      <c r="R362" s="14">
        <v>1250.29</v>
      </c>
      <c r="S362" s="14">
        <v>1218.19</v>
      </c>
      <c r="T362" s="14">
        <v>1231.09</v>
      </c>
      <c r="U362" s="14">
        <v>1348.32</v>
      </c>
      <c r="V362" s="14">
        <v>1357.52</v>
      </c>
      <c r="W362" s="14">
        <v>1368.38</v>
      </c>
      <c r="X362" s="14">
        <v>1217.06</v>
      </c>
      <c r="Y362" s="14">
        <v>1145.41</v>
      </c>
    </row>
    <row r="363" spans="1:25" ht="15.75">
      <c r="A363" s="9">
        <f>'март2014 ДЭ'!A363</f>
        <v>41710</v>
      </c>
      <c r="B363" s="14">
        <v>992.58</v>
      </c>
      <c r="C363" s="14">
        <v>860.39</v>
      </c>
      <c r="D363" s="14">
        <v>832.12</v>
      </c>
      <c r="E363" s="14">
        <v>832.95</v>
      </c>
      <c r="F363" s="14">
        <v>841.21</v>
      </c>
      <c r="G363" s="14">
        <v>912.51</v>
      </c>
      <c r="H363" s="14">
        <v>1060.58</v>
      </c>
      <c r="I363" s="14">
        <v>1199.32</v>
      </c>
      <c r="J363" s="14">
        <v>1279.72</v>
      </c>
      <c r="K363" s="14">
        <v>1426.06</v>
      </c>
      <c r="L363" s="14">
        <v>1450.43</v>
      </c>
      <c r="M363" s="14">
        <v>1441.9</v>
      </c>
      <c r="N363" s="14">
        <v>1327.03</v>
      </c>
      <c r="O363" s="14">
        <v>1328.24</v>
      </c>
      <c r="P363" s="14">
        <v>1315.64</v>
      </c>
      <c r="Q363" s="14">
        <v>1251.48</v>
      </c>
      <c r="R363" s="14">
        <v>1241.58</v>
      </c>
      <c r="S363" s="14">
        <v>1229.33</v>
      </c>
      <c r="T363" s="14">
        <v>1238.92</v>
      </c>
      <c r="U363" s="14">
        <v>1324.81</v>
      </c>
      <c r="V363" s="14">
        <v>1398.13</v>
      </c>
      <c r="W363" s="14">
        <v>1344.98</v>
      </c>
      <c r="X363" s="14">
        <v>1235.5</v>
      </c>
      <c r="Y363" s="14">
        <v>1154.25</v>
      </c>
    </row>
    <row r="364" spans="1:25" ht="15.75">
      <c r="A364" s="9">
        <f>'март2014 ДЭ'!A364</f>
        <v>41711</v>
      </c>
      <c r="B364" s="14">
        <v>975.27</v>
      </c>
      <c r="C364" s="14">
        <v>843.32</v>
      </c>
      <c r="D364" s="14">
        <v>830.74</v>
      </c>
      <c r="E364" s="14">
        <v>829.82</v>
      </c>
      <c r="F364" s="14">
        <v>835.63</v>
      </c>
      <c r="G364" s="14">
        <v>913.25</v>
      </c>
      <c r="H364" s="14">
        <v>1030.66</v>
      </c>
      <c r="I364" s="14">
        <v>1164.1</v>
      </c>
      <c r="J364" s="14">
        <v>1242.29</v>
      </c>
      <c r="K364" s="14">
        <v>1362.35</v>
      </c>
      <c r="L364" s="14">
        <v>1361.47</v>
      </c>
      <c r="M364" s="14">
        <v>1356.79</v>
      </c>
      <c r="N364" s="14">
        <v>1299.46</v>
      </c>
      <c r="O364" s="14">
        <v>1310.07</v>
      </c>
      <c r="P364" s="14">
        <v>1307.3</v>
      </c>
      <c r="Q364" s="14">
        <v>1280.23</v>
      </c>
      <c r="R364" s="14">
        <v>1242.51</v>
      </c>
      <c r="S364" s="14">
        <v>1218.12</v>
      </c>
      <c r="T364" s="14">
        <v>1223.33</v>
      </c>
      <c r="U364" s="14">
        <v>1269.26</v>
      </c>
      <c r="V364" s="14">
        <v>1336.49</v>
      </c>
      <c r="W364" s="14">
        <v>1354.89</v>
      </c>
      <c r="X364" s="14">
        <v>1222.8</v>
      </c>
      <c r="Y364" s="14">
        <v>1131.79</v>
      </c>
    </row>
    <row r="365" spans="1:25" ht="15.75">
      <c r="A365" s="9">
        <f>'март2014 ДЭ'!A365</f>
        <v>41712</v>
      </c>
      <c r="B365" s="14">
        <v>967.53</v>
      </c>
      <c r="C365" s="14">
        <v>893.07</v>
      </c>
      <c r="D365" s="14">
        <v>866.5</v>
      </c>
      <c r="E365" s="14">
        <v>852.06</v>
      </c>
      <c r="F365" s="14">
        <v>865.52</v>
      </c>
      <c r="G365" s="14">
        <v>904.81</v>
      </c>
      <c r="H365" s="14">
        <v>1011.9</v>
      </c>
      <c r="I365" s="14">
        <v>1173.65</v>
      </c>
      <c r="J365" s="14">
        <v>1267.02</v>
      </c>
      <c r="K365" s="14">
        <v>1385.49</v>
      </c>
      <c r="L365" s="14">
        <v>1372.54</v>
      </c>
      <c r="M365" s="14">
        <v>1339.35</v>
      </c>
      <c r="N365" s="14">
        <v>1330.12</v>
      </c>
      <c r="O365" s="14">
        <v>1284.76</v>
      </c>
      <c r="P365" s="14">
        <v>1274.16</v>
      </c>
      <c r="Q365" s="14">
        <v>1245.98</v>
      </c>
      <c r="R365" s="14">
        <v>1227.96</v>
      </c>
      <c r="S365" s="14">
        <v>1209.1</v>
      </c>
      <c r="T365" s="14">
        <v>1213.33</v>
      </c>
      <c r="U365" s="14">
        <v>1249.71</v>
      </c>
      <c r="V365" s="14">
        <v>1309.5</v>
      </c>
      <c r="W365" s="14">
        <v>1347.61</v>
      </c>
      <c r="X365" s="14">
        <v>1216</v>
      </c>
      <c r="Y365" s="14">
        <v>1092</v>
      </c>
    </row>
    <row r="366" spans="1:25" ht="15.75">
      <c r="A366" s="9">
        <f>'март2014 ДЭ'!A366</f>
        <v>41713</v>
      </c>
      <c r="B366" s="14">
        <v>1083.65</v>
      </c>
      <c r="C366" s="14">
        <v>1015.43</v>
      </c>
      <c r="D366" s="14">
        <v>927.72</v>
      </c>
      <c r="E366" s="14">
        <v>914.56</v>
      </c>
      <c r="F366" s="14">
        <v>913.8</v>
      </c>
      <c r="G366" s="14">
        <v>932.38</v>
      </c>
      <c r="H366" s="14">
        <v>964.92</v>
      </c>
      <c r="I366" s="14">
        <v>1024.65</v>
      </c>
      <c r="J366" s="14">
        <v>1073.03</v>
      </c>
      <c r="K366" s="14">
        <v>1171.02</v>
      </c>
      <c r="L366" s="14">
        <v>1210.62</v>
      </c>
      <c r="M366" s="14">
        <v>1206.81</v>
      </c>
      <c r="N366" s="14">
        <v>1175.08</v>
      </c>
      <c r="O366" s="14">
        <v>1159.99</v>
      </c>
      <c r="P366" s="14">
        <v>1124.63</v>
      </c>
      <c r="Q366" s="14">
        <v>1109.13</v>
      </c>
      <c r="R366" s="14">
        <v>1101.64</v>
      </c>
      <c r="S366" s="14">
        <v>1095.96</v>
      </c>
      <c r="T366" s="14">
        <v>1111.55</v>
      </c>
      <c r="U366" s="14">
        <v>1197.99</v>
      </c>
      <c r="V366" s="14">
        <v>1286.54</v>
      </c>
      <c r="W366" s="14">
        <v>1253.96</v>
      </c>
      <c r="X366" s="14">
        <v>1188.45</v>
      </c>
      <c r="Y366" s="14">
        <v>1114.07</v>
      </c>
    </row>
    <row r="367" spans="1:25" ht="15.75">
      <c r="A367" s="9">
        <f>'март2014 ДЭ'!A367</f>
        <v>41714</v>
      </c>
      <c r="B367" s="14">
        <v>1065.44</v>
      </c>
      <c r="C367" s="14">
        <v>956.64</v>
      </c>
      <c r="D367" s="14">
        <v>872.34</v>
      </c>
      <c r="E367" s="14">
        <v>864.31</v>
      </c>
      <c r="F367" s="14">
        <v>863.83</v>
      </c>
      <c r="G367" s="14">
        <v>872.96</v>
      </c>
      <c r="H367" s="14">
        <v>897.31</v>
      </c>
      <c r="I367" s="14">
        <v>882.56</v>
      </c>
      <c r="J367" s="14">
        <v>1005.61</v>
      </c>
      <c r="K367" s="14">
        <v>1071.95</v>
      </c>
      <c r="L367" s="14">
        <v>1113.98</v>
      </c>
      <c r="M367" s="14">
        <v>1123.84</v>
      </c>
      <c r="N367" s="14">
        <v>1111.14</v>
      </c>
      <c r="O367" s="14">
        <v>1102.27</v>
      </c>
      <c r="P367" s="14">
        <v>1095.22</v>
      </c>
      <c r="Q367" s="14">
        <v>1090.4</v>
      </c>
      <c r="R367" s="14">
        <v>1091.92</v>
      </c>
      <c r="S367" s="14">
        <v>1084.02</v>
      </c>
      <c r="T367" s="14">
        <v>1101.65</v>
      </c>
      <c r="U367" s="14">
        <v>1211.59</v>
      </c>
      <c r="V367" s="14">
        <v>1296.88</v>
      </c>
      <c r="W367" s="14">
        <v>1255.2</v>
      </c>
      <c r="X367" s="14">
        <v>1195.17</v>
      </c>
      <c r="Y367" s="14">
        <v>1120.52</v>
      </c>
    </row>
    <row r="368" spans="1:25" ht="15.75">
      <c r="A368" s="9">
        <f>'март2014 ДЭ'!A368</f>
        <v>41715</v>
      </c>
      <c r="B368" s="14">
        <v>1048.36</v>
      </c>
      <c r="C368" s="14">
        <v>872.28</v>
      </c>
      <c r="D368" s="14">
        <v>842.16</v>
      </c>
      <c r="E368" s="14">
        <v>825.72</v>
      </c>
      <c r="F368" s="14">
        <v>826.11</v>
      </c>
      <c r="G368" s="14">
        <v>840.88</v>
      </c>
      <c r="H368" s="14">
        <v>1047.05</v>
      </c>
      <c r="I368" s="14">
        <v>1190.31</v>
      </c>
      <c r="J368" s="14">
        <v>1293.48</v>
      </c>
      <c r="K368" s="14">
        <v>1428.93</v>
      </c>
      <c r="L368" s="14">
        <v>1425.02</v>
      </c>
      <c r="M368" s="14">
        <v>1392.1</v>
      </c>
      <c r="N368" s="14">
        <v>1344.08</v>
      </c>
      <c r="O368" s="14">
        <v>1356.36</v>
      </c>
      <c r="P368" s="14">
        <v>1357.36</v>
      </c>
      <c r="Q368" s="14">
        <v>1316.94</v>
      </c>
      <c r="R368" s="14">
        <v>1253.77</v>
      </c>
      <c r="S368" s="14">
        <v>1225.96</v>
      </c>
      <c r="T368" s="14">
        <v>1241.87</v>
      </c>
      <c r="U368" s="14">
        <v>1308.02</v>
      </c>
      <c r="V368" s="14">
        <v>1363.23</v>
      </c>
      <c r="W368" s="14">
        <v>1380.83</v>
      </c>
      <c r="X368" s="14">
        <v>1232.73</v>
      </c>
      <c r="Y368" s="14">
        <v>1160.29</v>
      </c>
    </row>
    <row r="369" spans="1:25" ht="15.75">
      <c r="A369" s="9">
        <f>'март2014 ДЭ'!A369</f>
        <v>41716</v>
      </c>
      <c r="B369" s="14">
        <v>1032.83</v>
      </c>
      <c r="C369" s="14">
        <v>877.06</v>
      </c>
      <c r="D369" s="14">
        <v>816.09</v>
      </c>
      <c r="E369" s="14">
        <v>802.99</v>
      </c>
      <c r="F369" s="14">
        <v>816.55</v>
      </c>
      <c r="G369" s="14">
        <v>950.78</v>
      </c>
      <c r="H369" s="14">
        <v>1103.13</v>
      </c>
      <c r="I369" s="14">
        <v>1205.61</v>
      </c>
      <c r="J369" s="14">
        <v>1279.68</v>
      </c>
      <c r="K369" s="14">
        <v>1369.62</v>
      </c>
      <c r="L369" s="14">
        <v>1367.43</v>
      </c>
      <c r="M369" s="14">
        <v>1357.04</v>
      </c>
      <c r="N369" s="14">
        <v>1317.75</v>
      </c>
      <c r="O369" s="14">
        <v>1304.17</v>
      </c>
      <c r="P369" s="14">
        <v>1295.9</v>
      </c>
      <c r="Q369" s="14">
        <v>1267.58</v>
      </c>
      <c r="R369" s="14">
        <v>1240.77</v>
      </c>
      <c r="S369" s="14">
        <v>1228.26</v>
      </c>
      <c r="T369" s="14">
        <v>1219.76</v>
      </c>
      <c r="U369" s="14">
        <v>1252.4</v>
      </c>
      <c r="V369" s="14">
        <v>1315.51</v>
      </c>
      <c r="W369" s="14">
        <v>1341.54</v>
      </c>
      <c r="X369" s="14">
        <v>1230.09</v>
      </c>
      <c r="Y369" s="14">
        <v>1147.08</v>
      </c>
    </row>
    <row r="370" spans="1:25" ht="15.75">
      <c r="A370" s="9">
        <f>'март2014 ДЭ'!A370</f>
        <v>41717</v>
      </c>
      <c r="B370" s="14">
        <v>972.36</v>
      </c>
      <c r="C370" s="14">
        <v>820.12</v>
      </c>
      <c r="D370" s="14">
        <v>788.22</v>
      </c>
      <c r="E370" s="14">
        <v>771.74</v>
      </c>
      <c r="F370" s="14">
        <v>782.24</v>
      </c>
      <c r="G370" s="14">
        <v>882.32</v>
      </c>
      <c r="H370" s="14">
        <v>1030.33</v>
      </c>
      <c r="I370" s="14">
        <v>1166.75</v>
      </c>
      <c r="J370" s="14">
        <v>1275.14</v>
      </c>
      <c r="K370" s="14">
        <v>1362.36</v>
      </c>
      <c r="L370" s="14">
        <v>1375.36</v>
      </c>
      <c r="M370" s="14">
        <v>1358.55</v>
      </c>
      <c r="N370" s="14">
        <v>1346.59</v>
      </c>
      <c r="O370" s="14">
        <v>1349.27</v>
      </c>
      <c r="P370" s="14">
        <v>1352.37</v>
      </c>
      <c r="Q370" s="14">
        <v>1337.32</v>
      </c>
      <c r="R370" s="14">
        <v>1284.53</v>
      </c>
      <c r="S370" s="14">
        <v>1251.99</v>
      </c>
      <c r="T370" s="14">
        <v>1259.23</v>
      </c>
      <c r="U370" s="14">
        <v>1322.97</v>
      </c>
      <c r="V370" s="14">
        <v>1355.38</v>
      </c>
      <c r="W370" s="14">
        <v>1368.43</v>
      </c>
      <c r="X370" s="14">
        <v>1236.44</v>
      </c>
      <c r="Y370" s="14">
        <v>1132.97</v>
      </c>
    </row>
    <row r="371" spans="1:25" ht="15.75">
      <c r="A371" s="9">
        <f>'март2014 ДЭ'!A371</f>
        <v>41718</v>
      </c>
      <c r="B371" s="14">
        <v>894.23</v>
      </c>
      <c r="C371" s="14">
        <v>805.88</v>
      </c>
      <c r="D371" s="14">
        <v>780.63</v>
      </c>
      <c r="E371" s="14">
        <v>762.74</v>
      </c>
      <c r="F371" s="14">
        <v>778.46</v>
      </c>
      <c r="G371" s="14">
        <v>827.7</v>
      </c>
      <c r="H371" s="14">
        <v>895.14</v>
      </c>
      <c r="I371" s="14">
        <v>1143.69</v>
      </c>
      <c r="J371" s="14">
        <v>1250.44</v>
      </c>
      <c r="K371" s="14">
        <v>1360.54</v>
      </c>
      <c r="L371" s="14">
        <v>1372.74</v>
      </c>
      <c r="M371" s="14">
        <v>1369.46</v>
      </c>
      <c r="N371" s="14">
        <v>1349.54</v>
      </c>
      <c r="O371" s="14">
        <v>1349.32</v>
      </c>
      <c r="P371" s="14">
        <v>1357.12</v>
      </c>
      <c r="Q371" s="14">
        <v>1335.91</v>
      </c>
      <c r="R371" s="14">
        <v>1276.72</v>
      </c>
      <c r="S371" s="14">
        <v>1242.81</v>
      </c>
      <c r="T371" s="14">
        <v>1239.72</v>
      </c>
      <c r="U371" s="14">
        <v>1322.88</v>
      </c>
      <c r="V371" s="14">
        <v>1369.63</v>
      </c>
      <c r="W371" s="14">
        <v>1368.64</v>
      </c>
      <c r="X371" s="14">
        <v>1230.94</v>
      </c>
      <c r="Y371" s="14">
        <v>1149.76</v>
      </c>
    </row>
    <row r="372" spans="1:25" ht="15.75">
      <c r="A372" s="9">
        <f>'март2014 ДЭ'!A372</f>
        <v>41719</v>
      </c>
      <c r="B372" s="14">
        <v>961.15</v>
      </c>
      <c r="C372" s="14">
        <v>822.06</v>
      </c>
      <c r="D372" s="14">
        <v>708.55</v>
      </c>
      <c r="E372" s="14">
        <v>781.33</v>
      </c>
      <c r="F372" s="14">
        <v>819.83</v>
      </c>
      <c r="G372" s="14">
        <v>877.68</v>
      </c>
      <c r="H372" s="14">
        <v>1039.45</v>
      </c>
      <c r="I372" s="14">
        <v>1152.13</v>
      </c>
      <c r="J372" s="14">
        <v>1231.38</v>
      </c>
      <c r="K372" s="14">
        <v>1385.49</v>
      </c>
      <c r="L372" s="14">
        <v>1385.99</v>
      </c>
      <c r="M372" s="14">
        <v>1381.34</v>
      </c>
      <c r="N372" s="14">
        <v>1346.32</v>
      </c>
      <c r="O372" s="14">
        <v>1344.62</v>
      </c>
      <c r="P372" s="14">
        <v>1333.16</v>
      </c>
      <c r="Q372" s="14">
        <v>1261.78</v>
      </c>
      <c r="R372" s="14">
        <v>1222.1</v>
      </c>
      <c r="S372" s="14">
        <v>1212.64</v>
      </c>
      <c r="T372" s="14">
        <v>1199.07</v>
      </c>
      <c r="U372" s="14">
        <v>1230.09</v>
      </c>
      <c r="V372" s="14">
        <v>1307.45</v>
      </c>
      <c r="W372" s="14">
        <v>1376.23</v>
      </c>
      <c r="X372" s="14">
        <v>1216.58</v>
      </c>
      <c r="Y372" s="14">
        <v>1107.19</v>
      </c>
    </row>
    <row r="373" spans="1:25" ht="15.75">
      <c r="A373" s="9">
        <f>'март2014 ДЭ'!A373</f>
        <v>41720</v>
      </c>
      <c r="B373" s="14">
        <v>1095.23</v>
      </c>
      <c r="C373" s="14">
        <v>1050.7</v>
      </c>
      <c r="D373" s="14">
        <v>996.88</v>
      </c>
      <c r="E373" s="14">
        <v>934.6</v>
      </c>
      <c r="F373" s="14">
        <v>915.43</v>
      </c>
      <c r="G373" s="14">
        <v>915.94</v>
      </c>
      <c r="H373" s="14">
        <v>889.56</v>
      </c>
      <c r="I373" s="14">
        <v>934.5</v>
      </c>
      <c r="J373" s="14">
        <v>1071.33</v>
      </c>
      <c r="K373" s="14">
        <v>1148.31</v>
      </c>
      <c r="L373" s="14">
        <v>1235.06</v>
      </c>
      <c r="M373" s="14">
        <v>1228.49</v>
      </c>
      <c r="N373" s="14">
        <v>1165.41</v>
      </c>
      <c r="O373" s="14">
        <v>1144.73</v>
      </c>
      <c r="P373" s="14">
        <v>1142.75</v>
      </c>
      <c r="Q373" s="14">
        <v>1134.85</v>
      </c>
      <c r="R373" s="14">
        <v>1130.19</v>
      </c>
      <c r="S373" s="14">
        <v>1113.74</v>
      </c>
      <c r="T373" s="14">
        <v>1114.13</v>
      </c>
      <c r="U373" s="14">
        <v>1188.56</v>
      </c>
      <c r="V373" s="14">
        <v>1347.14</v>
      </c>
      <c r="W373" s="14">
        <v>1230.3</v>
      </c>
      <c r="X373" s="14">
        <v>1155.58</v>
      </c>
      <c r="Y373" s="14">
        <v>1063.99</v>
      </c>
    </row>
    <row r="374" spans="1:25" ht="15.75">
      <c r="A374" s="9">
        <f>'март2014 ДЭ'!A374</f>
        <v>41721</v>
      </c>
      <c r="B374" s="14">
        <v>1039.29</v>
      </c>
      <c r="C374" s="14">
        <v>921.61</v>
      </c>
      <c r="D374" s="14">
        <v>850.21</v>
      </c>
      <c r="E374" s="14">
        <v>839.42</v>
      </c>
      <c r="F374" s="14">
        <v>840.65</v>
      </c>
      <c r="G374" s="14">
        <v>840.77</v>
      </c>
      <c r="H374" s="14">
        <v>929.43</v>
      </c>
      <c r="I374" s="14">
        <v>891.65</v>
      </c>
      <c r="J374" s="14">
        <v>889.61</v>
      </c>
      <c r="K374" s="14">
        <v>1039.35</v>
      </c>
      <c r="L374" s="14">
        <v>1060.4</v>
      </c>
      <c r="M374" s="14">
        <v>1074.1</v>
      </c>
      <c r="N374" s="14">
        <v>1067.62</v>
      </c>
      <c r="O374" s="14">
        <v>1065.46</v>
      </c>
      <c r="P374" s="14">
        <v>1069.31</v>
      </c>
      <c r="Q374" s="14">
        <v>1062.85</v>
      </c>
      <c r="R374" s="14">
        <v>1057.72</v>
      </c>
      <c r="S374" s="14">
        <v>1052.37</v>
      </c>
      <c r="T374" s="14">
        <v>1053.42</v>
      </c>
      <c r="U374" s="14">
        <v>1160.23</v>
      </c>
      <c r="V374" s="14">
        <v>1343.75</v>
      </c>
      <c r="W374" s="14">
        <v>1231.22</v>
      </c>
      <c r="X374" s="14">
        <v>1134.31</v>
      </c>
      <c r="Y374" s="14">
        <v>1057.79</v>
      </c>
    </row>
    <row r="375" spans="1:25" ht="15.75">
      <c r="A375" s="9">
        <f>'март2014 ДЭ'!A375</f>
        <v>41722</v>
      </c>
      <c r="B375" s="14">
        <v>1081.49</v>
      </c>
      <c r="C375" s="14">
        <v>957.25</v>
      </c>
      <c r="D375" s="14">
        <v>936.19</v>
      </c>
      <c r="E375" s="14">
        <v>927.87</v>
      </c>
      <c r="F375" s="14">
        <v>924.78</v>
      </c>
      <c r="G375" s="14">
        <v>943.91</v>
      </c>
      <c r="H375" s="14">
        <v>1127.78</v>
      </c>
      <c r="I375" s="14">
        <v>1192.71</v>
      </c>
      <c r="J375" s="14">
        <v>1368.2</v>
      </c>
      <c r="K375" s="14">
        <v>1718.49</v>
      </c>
      <c r="L375" s="14">
        <v>1835.67</v>
      </c>
      <c r="M375" s="14">
        <v>1755.56</v>
      </c>
      <c r="N375" s="14">
        <v>1523.34</v>
      </c>
      <c r="O375" s="14">
        <v>1634.07</v>
      </c>
      <c r="P375" s="14">
        <v>1519.07</v>
      </c>
      <c r="Q375" s="14">
        <v>1394.18</v>
      </c>
      <c r="R375" s="14">
        <v>1352.31</v>
      </c>
      <c r="S375" s="14">
        <v>1295.6</v>
      </c>
      <c r="T375" s="14">
        <v>1287.87</v>
      </c>
      <c r="U375" s="14">
        <v>1349.42</v>
      </c>
      <c r="V375" s="14">
        <v>1702.45</v>
      </c>
      <c r="W375" s="14">
        <v>1770.97</v>
      </c>
      <c r="X375" s="14">
        <v>1308.88</v>
      </c>
      <c r="Y375" s="14">
        <v>1142.61</v>
      </c>
    </row>
    <row r="376" spans="1:25" ht="15.75">
      <c r="A376" s="9">
        <f>'март2014 ДЭ'!A376</f>
        <v>41723</v>
      </c>
      <c r="B376" s="14">
        <v>968.87</v>
      </c>
      <c r="C376" s="14">
        <v>929.03</v>
      </c>
      <c r="D376" s="14">
        <v>900.14</v>
      </c>
      <c r="E376" s="14">
        <v>899.05</v>
      </c>
      <c r="F376" s="14">
        <v>919.47</v>
      </c>
      <c r="G376" s="14">
        <v>931.59</v>
      </c>
      <c r="H376" s="14">
        <v>894.92</v>
      </c>
      <c r="I376" s="14">
        <v>996.89</v>
      </c>
      <c r="J376" s="14">
        <v>1159.84</v>
      </c>
      <c r="K376" s="14">
        <v>1325.3</v>
      </c>
      <c r="L376" s="14">
        <v>1350.01</v>
      </c>
      <c r="M376" s="14">
        <v>1342.77</v>
      </c>
      <c r="N376" s="14">
        <v>1281.62</v>
      </c>
      <c r="O376" s="14">
        <v>1283.39</v>
      </c>
      <c r="P376" s="14">
        <v>1278.01</v>
      </c>
      <c r="Q376" s="14">
        <v>1179.83</v>
      </c>
      <c r="R376" s="14">
        <v>1157.41</v>
      </c>
      <c r="S376" s="14">
        <v>1141.12</v>
      </c>
      <c r="T376" s="14">
        <v>1138.03</v>
      </c>
      <c r="U376" s="14">
        <v>1150.73</v>
      </c>
      <c r="V376" s="14">
        <v>1344.72</v>
      </c>
      <c r="W376" s="14">
        <v>1359.3</v>
      </c>
      <c r="X376" s="14">
        <v>1166.49</v>
      </c>
      <c r="Y376" s="14">
        <v>1096.15</v>
      </c>
    </row>
    <row r="377" spans="1:25" ht="15.75">
      <c r="A377" s="9">
        <f>'март2014 ДЭ'!A377</f>
        <v>41724</v>
      </c>
      <c r="B377" s="14">
        <v>918.38</v>
      </c>
      <c r="C377" s="14">
        <v>854.73</v>
      </c>
      <c r="D377" s="14">
        <v>757.67</v>
      </c>
      <c r="E377" s="14">
        <v>754.3</v>
      </c>
      <c r="F377" s="14">
        <v>777.57</v>
      </c>
      <c r="G377" s="14">
        <v>818.75</v>
      </c>
      <c r="H377" s="14">
        <v>818.06</v>
      </c>
      <c r="I377" s="14">
        <v>1012.97</v>
      </c>
      <c r="J377" s="14">
        <v>1200.04</v>
      </c>
      <c r="K377" s="14">
        <v>1369.16</v>
      </c>
      <c r="L377" s="14">
        <v>1368.03</v>
      </c>
      <c r="M377" s="14">
        <v>1361.75</v>
      </c>
      <c r="N377" s="14">
        <v>1318.35</v>
      </c>
      <c r="O377" s="14">
        <v>1323.99</v>
      </c>
      <c r="P377" s="14">
        <v>1279.38</v>
      </c>
      <c r="Q377" s="14">
        <v>1194.55</v>
      </c>
      <c r="R377" s="14">
        <v>1148.35</v>
      </c>
      <c r="S377" s="14">
        <v>1108.34</v>
      </c>
      <c r="T377" s="14">
        <v>1086.54</v>
      </c>
      <c r="U377" s="14">
        <v>1143.22</v>
      </c>
      <c r="V377" s="14">
        <v>1276.15</v>
      </c>
      <c r="W377" s="14">
        <v>1359.51</v>
      </c>
      <c r="X377" s="14">
        <v>1134.34</v>
      </c>
      <c r="Y377" s="14">
        <v>1032.36</v>
      </c>
    </row>
    <row r="378" spans="1:25" ht="15.75">
      <c r="A378" s="9">
        <f>'март2014 ДЭ'!A378</f>
        <v>41725</v>
      </c>
      <c r="B378" s="14">
        <v>931.35</v>
      </c>
      <c r="C378" s="14">
        <v>893.4</v>
      </c>
      <c r="D378" s="14">
        <v>846.2</v>
      </c>
      <c r="E378" s="14">
        <v>837.12</v>
      </c>
      <c r="F378" s="14">
        <v>875.24</v>
      </c>
      <c r="G378" s="14">
        <v>898.45</v>
      </c>
      <c r="H378" s="14">
        <v>925.14</v>
      </c>
      <c r="I378" s="14">
        <v>996.95</v>
      </c>
      <c r="J378" s="14">
        <v>1196.71</v>
      </c>
      <c r="K378" s="14">
        <v>1373.68</v>
      </c>
      <c r="L378" s="14">
        <v>1373.68</v>
      </c>
      <c r="M378" s="14">
        <v>1322.23</v>
      </c>
      <c r="N378" s="14">
        <v>1196.44</v>
      </c>
      <c r="O378" s="14">
        <v>1193.38</v>
      </c>
      <c r="P378" s="14">
        <v>1209.7</v>
      </c>
      <c r="Q378" s="14">
        <v>1174.11</v>
      </c>
      <c r="R378" s="14">
        <v>1117.21</v>
      </c>
      <c r="S378" s="14">
        <v>1085.62</v>
      </c>
      <c r="T378" s="14">
        <v>1044.79</v>
      </c>
      <c r="U378" s="14">
        <v>1151.24</v>
      </c>
      <c r="V378" s="14">
        <v>1297.79</v>
      </c>
      <c r="W378" s="14">
        <v>1335.55</v>
      </c>
      <c r="X378" s="14">
        <v>1128.11</v>
      </c>
      <c r="Y378" s="14">
        <v>1010.64</v>
      </c>
    </row>
    <row r="379" spans="1:25" ht="15.75">
      <c r="A379" s="9">
        <f>'март2014 ДЭ'!A379</f>
        <v>41726</v>
      </c>
      <c r="B379" s="14">
        <v>889.55</v>
      </c>
      <c r="C379" s="14">
        <v>833.49</v>
      </c>
      <c r="D379" s="14">
        <v>785.58</v>
      </c>
      <c r="E379" s="14">
        <v>782.02</v>
      </c>
      <c r="F379" s="14">
        <v>792.73</v>
      </c>
      <c r="G379" s="14">
        <v>861.68</v>
      </c>
      <c r="H379" s="14">
        <v>884.7</v>
      </c>
      <c r="I379" s="14">
        <v>938.22</v>
      </c>
      <c r="J379" s="14">
        <v>1058.68</v>
      </c>
      <c r="K379" s="14">
        <v>1198.44</v>
      </c>
      <c r="L379" s="14">
        <v>1218.98</v>
      </c>
      <c r="M379" s="14">
        <v>1197.65</v>
      </c>
      <c r="N379" s="14">
        <v>1165.24</v>
      </c>
      <c r="O379" s="14">
        <v>1158.93</v>
      </c>
      <c r="P379" s="14">
        <v>1131.96</v>
      </c>
      <c r="Q379" s="14">
        <v>1067.26</v>
      </c>
      <c r="R379" s="14">
        <v>1046.34</v>
      </c>
      <c r="S379" s="14">
        <v>1011.92</v>
      </c>
      <c r="T379" s="14">
        <v>1015.86</v>
      </c>
      <c r="U379" s="14">
        <v>1035.97</v>
      </c>
      <c r="V379" s="14">
        <v>1174.14</v>
      </c>
      <c r="W379" s="14">
        <v>1250.36</v>
      </c>
      <c r="X379" s="14">
        <v>1085.75</v>
      </c>
      <c r="Y379" s="14">
        <v>924.9</v>
      </c>
    </row>
    <row r="380" spans="1:25" ht="15.75">
      <c r="A380" s="9">
        <f>'март2014 ДЭ'!A380</f>
        <v>41727</v>
      </c>
      <c r="B380" s="14">
        <v>928.53</v>
      </c>
      <c r="C380" s="14">
        <v>892.29</v>
      </c>
      <c r="D380" s="14">
        <v>769.03</v>
      </c>
      <c r="E380" s="14">
        <v>743.19</v>
      </c>
      <c r="F380" s="14">
        <v>736.31</v>
      </c>
      <c r="G380" s="14">
        <v>778.4</v>
      </c>
      <c r="H380" s="14">
        <v>892.63</v>
      </c>
      <c r="I380" s="14">
        <v>224.87</v>
      </c>
      <c r="J380" s="14">
        <v>806.11</v>
      </c>
      <c r="K380" s="14">
        <v>993.86</v>
      </c>
      <c r="L380" s="14">
        <v>1072.77</v>
      </c>
      <c r="M380" s="14">
        <v>1092.45</v>
      </c>
      <c r="N380" s="14">
        <v>1034.98</v>
      </c>
      <c r="O380" s="14">
        <v>1010.74</v>
      </c>
      <c r="P380" s="14">
        <v>1005.64</v>
      </c>
      <c r="Q380" s="14">
        <v>987.78</v>
      </c>
      <c r="R380" s="14">
        <v>984.12</v>
      </c>
      <c r="S380" s="14">
        <v>976.47</v>
      </c>
      <c r="T380" s="14">
        <v>982.38</v>
      </c>
      <c r="U380" s="14">
        <v>1013.71</v>
      </c>
      <c r="V380" s="14">
        <v>1129.61</v>
      </c>
      <c r="W380" s="14">
        <v>1126.35</v>
      </c>
      <c r="X380" s="14">
        <v>1054.3</v>
      </c>
      <c r="Y380" s="14">
        <v>921.4</v>
      </c>
    </row>
    <row r="381" spans="1:25" ht="15.75">
      <c r="A381" s="9">
        <f>'март2014 ДЭ'!A381</f>
        <v>41728</v>
      </c>
      <c r="B381" s="14">
        <v>937</v>
      </c>
      <c r="C381" s="14">
        <v>885.44</v>
      </c>
      <c r="D381" s="14">
        <v>836.42</v>
      </c>
      <c r="E381" s="14">
        <v>822.71</v>
      </c>
      <c r="F381" s="14">
        <v>822.78</v>
      </c>
      <c r="G381" s="14">
        <v>823</v>
      </c>
      <c r="H381" s="14">
        <v>813.97</v>
      </c>
      <c r="I381" s="14">
        <v>752.98</v>
      </c>
      <c r="J381" s="14">
        <v>808.48</v>
      </c>
      <c r="K381" s="14">
        <v>854.84</v>
      </c>
      <c r="L381" s="14">
        <v>1014.16</v>
      </c>
      <c r="M381" s="14">
        <v>1022.92</v>
      </c>
      <c r="N381" s="14">
        <v>1026.06</v>
      </c>
      <c r="O381" s="14">
        <v>1009.88</v>
      </c>
      <c r="P381" s="14">
        <v>1009.22</v>
      </c>
      <c r="Q381" s="14">
        <v>983.13</v>
      </c>
      <c r="R381" s="14">
        <v>969.77</v>
      </c>
      <c r="S381" s="14">
        <v>959.08</v>
      </c>
      <c r="T381" s="14">
        <v>974.67</v>
      </c>
      <c r="U381" s="14">
        <v>1051.07</v>
      </c>
      <c r="V381" s="14">
        <v>1177.31</v>
      </c>
      <c r="W381" s="14">
        <v>1169.87</v>
      </c>
      <c r="X381" s="14">
        <v>1112.97</v>
      </c>
      <c r="Y381" s="14">
        <v>990.62</v>
      </c>
    </row>
    <row r="382" spans="1:25" ht="15.75">
      <c r="A382" s="9">
        <f>'март2014 ДЭ'!A382</f>
        <v>41729</v>
      </c>
      <c r="B382" s="14">
        <v>928.56</v>
      </c>
      <c r="C382" s="14">
        <v>894.15</v>
      </c>
      <c r="D382" s="14">
        <v>820.09</v>
      </c>
      <c r="E382" s="14">
        <v>784.16</v>
      </c>
      <c r="F382" s="14">
        <v>809.82</v>
      </c>
      <c r="G382" s="14">
        <v>869.59</v>
      </c>
      <c r="H382" s="14">
        <v>917.84</v>
      </c>
      <c r="I382" s="14">
        <v>966.29</v>
      </c>
      <c r="J382" s="14">
        <v>1141.61</v>
      </c>
      <c r="K382" s="14">
        <v>1373.46</v>
      </c>
      <c r="L382" s="14">
        <v>1380.47</v>
      </c>
      <c r="M382" s="14">
        <v>1388.09</v>
      </c>
      <c r="N382" s="14">
        <v>1356.79</v>
      </c>
      <c r="O382" s="14">
        <v>1342.83</v>
      </c>
      <c r="P382" s="14">
        <v>1302.7</v>
      </c>
      <c r="Q382" s="14">
        <v>1221.05</v>
      </c>
      <c r="R382" s="14">
        <v>1206.46</v>
      </c>
      <c r="S382" s="14">
        <v>1168.08</v>
      </c>
      <c r="T382" s="14">
        <v>1165.66</v>
      </c>
      <c r="U382" s="14">
        <v>1191.55</v>
      </c>
      <c r="V382" s="14">
        <v>1318.36</v>
      </c>
      <c r="W382" s="14">
        <v>1363.21</v>
      </c>
      <c r="X382" s="14">
        <v>1151.22</v>
      </c>
      <c r="Y382" s="14">
        <v>993.92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'март2014 ДЭ'!A386</f>
        <v>41699</v>
      </c>
      <c r="B386" s="14">
        <f>B352</f>
        <v>1081.56</v>
      </c>
      <c r="C386" s="14">
        <f aca="true" t="shared" si="217" ref="C386:Y386">C352</f>
        <v>1033.62</v>
      </c>
      <c r="D386" s="14">
        <f t="shared" si="217"/>
        <v>993.27</v>
      </c>
      <c r="E386" s="14">
        <f t="shared" si="217"/>
        <v>945.5</v>
      </c>
      <c r="F386" s="14">
        <f t="shared" si="217"/>
        <v>964.06</v>
      </c>
      <c r="G386" s="14">
        <f t="shared" si="217"/>
        <v>971.13</v>
      </c>
      <c r="H386" s="14">
        <f t="shared" si="217"/>
        <v>982.15</v>
      </c>
      <c r="I386" s="14">
        <f t="shared" si="217"/>
        <v>1033.33</v>
      </c>
      <c r="J386" s="14">
        <f t="shared" si="217"/>
        <v>1127.16</v>
      </c>
      <c r="K386" s="14">
        <f t="shared" si="217"/>
        <v>1194.13</v>
      </c>
      <c r="L386" s="14">
        <f t="shared" si="217"/>
        <v>1229.92</v>
      </c>
      <c r="M386" s="14">
        <f t="shared" si="217"/>
        <v>1236.24</v>
      </c>
      <c r="N386" s="14">
        <f t="shared" si="217"/>
        <v>1203.79</v>
      </c>
      <c r="O386" s="14">
        <f t="shared" si="217"/>
        <v>1192.46</v>
      </c>
      <c r="P386" s="14">
        <f t="shared" si="217"/>
        <v>1163.88</v>
      </c>
      <c r="Q386" s="14">
        <f t="shared" si="217"/>
        <v>1158.58</v>
      </c>
      <c r="R386" s="14">
        <f t="shared" si="217"/>
        <v>1137.45</v>
      </c>
      <c r="S386" s="14">
        <f t="shared" si="217"/>
        <v>1131.72</v>
      </c>
      <c r="T386" s="14">
        <f t="shared" si="217"/>
        <v>1169.65</v>
      </c>
      <c r="U386" s="14">
        <f t="shared" si="217"/>
        <v>1254.32</v>
      </c>
      <c r="V386" s="14">
        <f t="shared" si="217"/>
        <v>1296.29</v>
      </c>
      <c r="W386" s="14">
        <f t="shared" si="217"/>
        <v>1252.3</v>
      </c>
      <c r="X386" s="14">
        <f t="shared" si="217"/>
        <v>1200.26</v>
      </c>
      <c r="Y386" s="14">
        <f t="shared" si="217"/>
        <v>1101.44</v>
      </c>
    </row>
    <row r="387" spans="1:25" ht="15.75">
      <c r="A387" s="9">
        <f>'март2014 ДЭ'!A387</f>
        <v>41700</v>
      </c>
      <c r="B387" s="14">
        <f aca="true" t="shared" si="218" ref="B387:Y387">B353</f>
        <v>1021.91</v>
      </c>
      <c r="C387" s="14">
        <f t="shared" si="218"/>
        <v>915.48</v>
      </c>
      <c r="D387" s="14">
        <f t="shared" si="218"/>
        <v>880.05</v>
      </c>
      <c r="E387" s="14">
        <f t="shared" si="218"/>
        <v>861.63</v>
      </c>
      <c r="F387" s="14">
        <f t="shared" si="218"/>
        <v>855.66</v>
      </c>
      <c r="G387" s="14">
        <f t="shared" si="218"/>
        <v>851.14</v>
      </c>
      <c r="H387" s="14">
        <f t="shared" si="218"/>
        <v>860.6</v>
      </c>
      <c r="I387" s="14">
        <f t="shared" si="218"/>
        <v>855.96</v>
      </c>
      <c r="J387" s="14">
        <f t="shared" si="218"/>
        <v>896.08</v>
      </c>
      <c r="K387" s="14">
        <f t="shared" si="218"/>
        <v>1035.26</v>
      </c>
      <c r="L387" s="14">
        <f t="shared" si="218"/>
        <v>1093.18</v>
      </c>
      <c r="M387" s="14">
        <f t="shared" si="218"/>
        <v>1119.83</v>
      </c>
      <c r="N387" s="14">
        <f t="shared" si="218"/>
        <v>1111.97</v>
      </c>
      <c r="O387" s="14">
        <f t="shared" si="218"/>
        <v>1096.89</v>
      </c>
      <c r="P387" s="14">
        <f t="shared" si="218"/>
        <v>1091.94</v>
      </c>
      <c r="Q387" s="14">
        <f t="shared" si="218"/>
        <v>1083.25</v>
      </c>
      <c r="R387" s="14">
        <f t="shared" si="218"/>
        <v>1079.5</v>
      </c>
      <c r="S387" s="14">
        <f t="shared" si="218"/>
        <v>1071.21</v>
      </c>
      <c r="T387" s="14">
        <f t="shared" si="218"/>
        <v>1112.45</v>
      </c>
      <c r="U387" s="14">
        <f t="shared" si="218"/>
        <v>1218.58</v>
      </c>
      <c r="V387" s="14">
        <f t="shared" si="218"/>
        <v>1237.81</v>
      </c>
      <c r="W387" s="14">
        <f t="shared" si="218"/>
        <v>1209.5</v>
      </c>
      <c r="X387" s="14">
        <f t="shared" si="218"/>
        <v>1151.3</v>
      </c>
      <c r="Y387" s="14">
        <f t="shared" si="218"/>
        <v>1050.35</v>
      </c>
    </row>
    <row r="388" spans="1:25" ht="15.75">
      <c r="A388" s="9">
        <f>'март2014 ДЭ'!A388</f>
        <v>41701</v>
      </c>
      <c r="B388" s="14">
        <f aca="true" t="shared" si="219" ref="B388:Y388">B354</f>
        <v>957.99</v>
      </c>
      <c r="C388" s="14">
        <f t="shared" si="219"/>
        <v>904.57</v>
      </c>
      <c r="D388" s="14">
        <f t="shared" si="219"/>
        <v>865.99</v>
      </c>
      <c r="E388" s="14">
        <f t="shared" si="219"/>
        <v>874.87</v>
      </c>
      <c r="F388" s="14">
        <f t="shared" si="219"/>
        <v>878.12</v>
      </c>
      <c r="G388" s="14">
        <f t="shared" si="219"/>
        <v>866.65</v>
      </c>
      <c r="H388" s="14">
        <f t="shared" si="219"/>
        <v>953.18</v>
      </c>
      <c r="I388" s="14">
        <f t="shared" si="219"/>
        <v>1152.08</v>
      </c>
      <c r="J388" s="14">
        <f t="shared" si="219"/>
        <v>1244.96</v>
      </c>
      <c r="K388" s="14">
        <f t="shared" si="219"/>
        <v>1342.66</v>
      </c>
      <c r="L388" s="14">
        <f t="shared" si="219"/>
        <v>1379.04</v>
      </c>
      <c r="M388" s="14">
        <f t="shared" si="219"/>
        <v>1370.07</v>
      </c>
      <c r="N388" s="14">
        <f t="shared" si="219"/>
        <v>1321.36</v>
      </c>
      <c r="O388" s="14">
        <f t="shared" si="219"/>
        <v>1319.75</v>
      </c>
      <c r="P388" s="14">
        <f t="shared" si="219"/>
        <v>1317.84</v>
      </c>
      <c r="Q388" s="14">
        <f t="shared" si="219"/>
        <v>1275.47</v>
      </c>
      <c r="R388" s="14">
        <f t="shared" si="219"/>
        <v>1231.71</v>
      </c>
      <c r="S388" s="14">
        <f t="shared" si="219"/>
        <v>1205.37</v>
      </c>
      <c r="T388" s="14">
        <f t="shared" si="219"/>
        <v>1204.86</v>
      </c>
      <c r="U388" s="14">
        <f t="shared" si="219"/>
        <v>1306.03</v>
      </c>
      <c r="V388" s="14">
        <f t="shared" si="219"/>
        <v>1376.71</v>
      </c>
      <c r="W388" s="14">
        <f t="shared" si="219"/>
        <v>1327.96</v>
      </c>
      <c r="X388" s="14">
        <f t="shared" si="219"/>
        <v>1186.74</v>
      </c>
      <c r="Y388" s="14">
        <f t="shared" si="219"/>
        <v>1041.56</v>
      </c>
    </row>
    <row r="389" spans="1:25" ht="15.75">
      <c r="A389" s="9">
        <f>'март2014 ДЭ'!A389</f>
        <v>41702</v>
      </c>
      <c r="B389" s="14">
        <f aca="true" t="shared" si="220" ref="B389:Y389">B355</f>
        <v>949.04</v>
      </c>
      <c r="C389" s="14">
        <f t="shared" si="220"/>
        <v>876.84</v>
      </c>
      <c r="D389" s="14">
        <f t="shared" si="220"/>
        <v>868.34</v>
      </c>
      <c r="E389" s="14">
        <f t="shared" si="220"/>
        <v>854.57</v>
      </c>
      <c r="F389" s="14">
        <f t="shared" si="220"/>
        <v>863.54</v>
      </c>
      <c r="G389" s="14">
        <f t="shared" si="220"/>
        <v>871.18</v>
      </c>
      <c r="H389" s="14">
        <f t="shared" si="220"/>
        <v>960.68</v>
      </c>
      <c r="I389" s="14">
        <f t="shared" si="220"/>
        <v>1146.82</v>
      </c>
      <c r="J389" s="14">
        <f t="shared" si="220"/>
        <v>1208.51</v>
      </c>
      <c r="K389" s="14">
        <f t="shared" si="220"/>
        <v>1320.12</v>
      </c>
      <c r="L389" s="14">
        <f t="shared" si="220"/>
        <v>1313.17</v>
      </c>
      <c r="M389" s="14">
        <f t="shared" si="220"/>
        <v>1303.72</v>
      </c>
      <c r="N389" s="14">
        <f t="shared" si="220"/>
        <v>1263.56</v>
      </c>
      <c r="O389" s="14">
        <f t="shared" si="220"/>
        <v>1263.86</v>
      </c>
      <c r="P389" s="14">
        <f t="shared" si="220"/>
        <v>1265.62</v>
      </c>
      <c r="Q389" s="14">
        <f t="shared" si="220"/>
        <v>1224.33</v>
      </c>
      <c r="R389" s="14">
        <f t="shared" si="220"/>
        <v>1196.17</v>
      </c>
      <c r="S389" s="14">
        <f t="shared" si="220"/>
        <v>1188.07</v>
      </c>
      <c r="T389" s="14">
        <f t="shared" si="220"/>
        <v>1185.92</v>
      </c>
      <c r="U389" s="14">
        <f t="shared" si="220"/>
        <v>1255.06</v>
      </c>
      <c r="V389" s="14">
        <f t="shared" si="220"/>
        <v>1326.83</v>
      </c>
      <c r="W389" s="14">
        <f t="shared" si="220"/>
        <v>1296.3</v>
      </c>
      <c r="X389" s="14">
        <f t="shared" si="220"/>
        <v>1170.36</v>
      </c>
      <c r="Y389" s="14">
        <f t="shared" si="220"/>
        <v>1053.31</v>
      </c>
    </row>
    <row r="390" spans="1:25" ht="15.75">
      <c r="A390" s="9">
        <f>'март2014 ДЭ'!A390</f>
        <v>41703</v>
      </c>
      <c r="B390" s="14">
        <f aca="true" t="shared" si="221" ref="B390:Y390">B356</f>
        <v>922.99</v>
      </c>
      <c r="C390" s="14">
        <f t="shared" si="221"/>
        <v>870.06</v>
      </c>
      <c r="D390" s="14">
        <f t="shared" si="221"/>
        <v>852.71</v>
      </c>
      <c r="E390" s="14">
        <f t="shared" si="221"/>
        <v>844.33</v>
      </c>
      <c r="F390" s="14">
        <f t="shared" si="221"/>
        <v>853.95</v>
      </c>
      <c r="G390" s="14">
        <f t="shared" si="221"/>
        <v>879.73</v>
      </c>
      <c r="H390" s="14">
        <f t="shared" si="221"/>
        <v>994.7</v>
      </c>
      <c r="I390" s="14">
        <f t="shared" si="221"/>
        <v>1139.51</v>
      </c>
      <c r="J390" s="14">
        <f t="shared" si="221"/>
        <v>1221.19</v>
      </c>
      <c r="K390" s="14">
        <f t="shared" si="221"/>
        <v>1293.83</v>
      </c>
      <c r="L390" s="14">
        <f t="shared" si="221"/>
        <v>1310</v>
      </c>
      <c r="M390" s="14">
        <f t="shared" si="221"/>
        <v>1294.07</v>
      </c>
      <c r="N390" s="14">
        <f t="shared" si="221"/>
        <v>1268.33</v>
      </c>
      <c r="O390" s="14">
        <f t="shared" si="221"/>
        <v>1281.71</v>
      </c>
      <c r="P390" s="14">
        <f t="shared" si="221"/>
        <v>1274.95</v>
      </c>
      <c r="Q390" s="14">
        <f t="shared" si="221"/>
        <v>1242.24</v>
      </c>
      <c r="R390" s="14">
        <f t="shared" si="221"/>
        <v>1212.55</v>
      </c>
      <c r="S390" s="14">
        <f t="shared" si="221"/>
        <v>1192</v>
      </c>
      <c r="T390" s="14">
        <f t="shared" si="221"/>
        <v>1197.02</v>
      </c>
      <c r="U390" s="14">
        <f t="shared" si="221"/>
        <v>1291.45</v>
      </c>
      <c r="V390" s="14">
        <f t="shared" si="221"/>
        <v>1351.94</v>
      </c>
      <c r="W390" s="14">
        <f t="shared" si="221"/>
        <v>1292.93</v>
      </c>
      <c r="X390" s="14">
        <f t="shared" si="221"/>
        <v>1195.64</v>
      </c>
      <c r="Y390" s="14">
        <f t="shared" si="221"/>
        <v>1048.48</v>
      </c>
    </row>
    <row r="391" spans="1:25" ht="15.75">
      <c r="A391" s="9">
        <f>'март2014 ДЭ'!A391</f>
        <v>41704</v>
      </c>
      <c r="B391" s="14">
        <f aca="true" t="shared" si="222" ref="B391:Y391">B357</f>
        <v>879.04</v>
      </c>
      <c r="C391" s="14">
        <f t="shared" si="222"/>
        <v>834.42</v>
      </c>
      <c r="D391" s="14">
        <f t="shared" si="222"/>
        <v>807.17</v>
      </c>
      <c r="E391" s="14">
        <f t="shared" si="222"/>
        <v>794.4</v>
      </c>
      <c r="F391" s="14">
        <f t="shared" si="222"/>
        <v>819.95</v>
      </c>
      <c r="G391" s="14">
        <f t="shared" si="222"/>
        <v>866.63</v>
      </c>
      <c r="H391" s="14">
        <f t="shared" si="222"/>
        <v>948.62</v>
      </c>
      <c r="I391" s="14">
        <f t="shared" si="222"/>
        <v>1127.4</v>
      </c>
      <c r="J391" s="14">
        <f t="shared" si="222"/>
        <v>1219.89</v>
      </c>
      <c r="K391" s="14">
        <f t="shared" si="222"/>
        <v>1346.49</v>
      </c>
      <c r="L391" s="14">
        <f t="shared" si="222"/>
        <v>1361.24</v>
      </c>
      <c r="M391" s="14">
        <f t="shared" si="222"/>
        <v>1276.38</v>
      </c>
      <c r="N391" s="14">
        <f t="shared" si="222"/>
        <v>1246.41</v>
      </c>
      <c r="O391" s="14">
        <f t="shared" si="222"/>
        <v>1251.83</v>
      </c>
      <c r="P391" s="14">
        <f t="shared" si="222"/>
        <v>1260.03</v>
      </c>
      <c r="Q391" s="14">
        <f t="shared" si="222"/>
        <v>1235.21</v>
      </c>
      <c r="R391" s="14">
        <f t="shared" si="222"/>
        <v>1197.68</v>
      </c>
      <c r="S391" s="14">
        <f t="shared" si="222"/>
        <v>1191.05</v>
      </c>
      <c r="T391" s="14">
        <f t="shared" si="222"/>
        <v>1208.65</v>
      </c>
      <c r="U391" s="14">
        <f t="shared" si="222"/>
        <v>1311.09</v>
      </c>
      <c r="V391" s="14">
        <f t="shared" si="222"/>
        <v>1312.39</v>
      </c>
      <c r="W391" s="14">
        <f t="shared" si="222"/>
        <v>1278.92</v>
      </c>
      <c r="X391" s="14">
        <f t="shared" si="222"/>
        <v>1202.79</v>
      </c>
      <c r="Y391" s="14">
        <f t="shared" si="222"/>
        <v>1062.52</v>
      </c>
    </row>
    <row r="392" spans="1:25" ht="15.75">
      <c r="A392" s="9">
        <f>'март2014 ДЭ'!A392</f>
        <v>41705</v>
      </c>
      <c r="B392" s="14">
        <f aca="true" t="shared" si="223" ref="B392:Y392">B358</f>
        <v>956.23</v>
      </c>
      <c r="C392" s="14">
        <f t="shared" si="223"/>
        <v>916.47</v>
      </c>
      <c r="D392" s="14">
        <f t="shared" si="223"/>
        <v>886.19</v>
      </c>
      <c r="E392" s="14">
        <f t="shared" si="223"/>
        <v>879.29</v>
      </c>
      <c r="F392" s="14">
        <f t="shared" si="223"/>
        <v>892.47</v>
      </c>
      <c r="G392" s="14">
        <f t="shared" si="223"/>
        <v>937.57</v>
      </c>
      <c r="H392" s="14">
        <f t="shared" si="223"/>
        <v>993.84</v>
      </c>
      <c r="I392" s="14">
        <f t="shared" si="223"/>
        <v>1120.92</v>
      </c>
      <c r="J392" s="14">
        <f t="shared" si="223"/>
        <v>1230.54</v>
      </c>
      <c r="K392" s="14">
        <f t="shared" si="223"/>
        <v>1377.8</v>
      </c>
      <c r="L392" s="14">
        <f t="shared" si="223"/>
        <v>1370.41</v>
      </c>
      <c r="M392" s="14">
        <f t="shared" si="223"/>
        <v>1334.12</v>
      </c>
      <c r="N392" s="14">
        <f t="shared" si="223"/>
        <v>1283.25</v>
      </c>
      <c r="O392" s="14">
        <f t="shared" si="223"/>
        <v>1273.69</v>
      </c>
      <c r="P392" s="14">
        <f t="shared" si="223"/>
        <v>1245.96</v>
      </c>
      <c r="Q392" s="14">
        <f t="shared" si="223"/>
        <v>1194.21</v>
      </c>
      <c r="R392" s="14">
        <f t="shared" si="223"/>
        <v>1179.66</v>
      </c>
      <c r="S392" s="14">
        <f t="shared" si="223"/>
        <v>1162.72</v>
      </c>
      <c r="T392" s="14">
        <f t="shared" si="223"/>
        <v>1167.92</v>
      </c>
      <c r="U392" s="14">
        <f t="shared" si="223"/>
        <v>1259.71</v>
      </c>
      <c r="V392" s="14">
        <f t="shared" si="223"/>
        <v>1366.5</v>
      </c>
      <c r="W392" s="14">
        <f t="shared" si="223"/>
        <v>1302.68</v>
      </c>
      <c r="X392" s="14">
        <f t="shared" si="223"/>
        <v>1184.79</v>
      </c>
      <c r="Y392" s="14">
        <f t="shared" si="223"/>
        <v>1067.5</v>
      </c>
    </row>
    <row r="393" spans="1:25" ht="15.75">
      <c r="A393" s="9">
        <f>'март2014 ДЭ'!A393</f>
        <v>41706</v>
      </c>
      <c r="B393" s="14">
        <f aca="true" t="shared" si="224" ref="B393:Y393">B359</f>
        <v>1046.94</v>
      </c>
      <c r="C393" s="14">
        <f t="shared" si="224"/>
        <v>993.11</v>
      </c>
      <c r="D393" s="14">
        <f t="shared" si="224"/>
        <v>973.2</v>
      </c>
      <c r="E393" s="14">
        <f t="shared" si="224"/>
        <v>924.49</v>
      </c>
      <c r="F393" s="14">
        <f t="shared" si="224"/>
        <v>868.42</v>
      </c>
      <c r="G393" s="14">
        <f t="shared" si="224"/>
        <v>858.54</v>
      </c>
      <c r="H393" s="14">
        <f t="shared" si="224"/>
        <v>872.44</v>
      </c>
      <c r="I393" s="14">
        <f t="shared" si="224"/>
        <v>962</v>
      </c>
      <c r="J393" s="14">
        <f t="shared" si="224"/>
        <v>992.88</v>
      </c>
      <c r="K393" s="14">
        <f t="shared" si="224"/>
        <v>1085.86</v>
      </c>
      <c r="L393" s="14">
        <f t="shared" si="224"/>
        <v>1148.4</v>
      </c>
      <c r="M393" s="14">
        <f t="shared" si="224"/>
        <v>1154.97</v>
      </c>
      <c r="N393" s="14">
        <f t="shared" si="224"/>
        <v>1144.33</v>
      </c>
      <c r="O393" s="14">
        <f t="shared" si="224"/>
        <v>1131.83</v>
      </c>
      <c r="P393" s="14">
        <f t="shared" si="224"/>
        <v>1117.11</v>
      </c>
      <c r="Q393" s="14">
        <f t="shared" si="224"/>
        <v>1093.43</v>
      </c>
      <c r="R393" s="14">
        <f t="shared" si="224"/>
        <v>1069.7</v>
      </c>
      <c r="S393" s="14">
        <f t="shared" si="224"/>
        <v>1043.43</v>
      </c>
      <c r="T393" s="14">
        <f t="shared" si="224"/>
        <v>1083.93</v>
      </c>
      <c r="U393" s="14">
        <f t="shared" si="224"/>
        <v>1204.02</v>
      </c>
      <c r="V393" s="14">
        <f t="shared" si="224"/>
        <v>1266.71</v>
      </c>
      <c r="W393" s="14">
        <f t="shared" si="224"/>
        <v>1241.15</v>
      </c>
      <c r="X393" s="14">
        <f t="shared" si="224"/>
        <v>1185.37</v>
      </c>
      <c r="Y393" s="14">
        <f t="shared" si="224"/>
        <v>1050.68</v>
      </c>
    </row>
    <row r="394" spans="1:25" ht="15.75">
      <c r="A394" s="9">
        <f>'март2014 ДЭ'!A394</f>
        <v>41707</v>
      </c>
      <c r="B394" s="14">
        <f aca="true" t="shared" si="225" ref="B394:Y394">B360</f>
        <v>1061.74</v>
      </c>
      <c r="C394" s="14">
        <f t="shared" si="225"/>
        <v>1013.8</v>
      </c>
      <c r="D394" s="14">
        <f t="shared" si="225"/>
        <v>954.94</v>
      </c>
      <c r="E394" s="14">
        <f t="shared" si="225"/>
        <v>941.48</v>
      </c>
      <c r="F394" s="14">
        <f t="shared" si="225"/>
        <v>885.95</v>
      </c>
      <c r="G394" s="14">
        <f t="shared" si="225"/>
        <v>877.13</v>
      </c>
      <c r="H394" s="14">
        <f t="shared" si="225"/>
        <v>952.81</v>
      </c>
      <c r="I394" s="14">
        <f t="shared" si="225"/>
        <v>984.23</v>
      </c>
      <c r="J394" s="14">
        <f t="shared" si="225"/>
        <v>1017.47</v>
      </c>
      <c r="K394" s="14">
        <f t="shared" si="225"/>
        <v>1074.44</v>
      </c>
      <c r="L394" s="14">
        <f t="shared" si="225"/>
        <v>1132.29</v>
      </c>
      <c r="M394" s="14">
        <f t="shared" si="225"/>
        <v>1143.93</v>
      </c>
      <c r="N394" s="14">
        <f t="shared" si="225"/>
        <v>1132.79</v>
      </c>
      <c r="O394" s="14">
        <f t="shared" si="225"/>
        <v>1112.4</v>
      </c>
      <c r="P394" s="14">
        <f t="shared" si="225"/>
        <v>1097.7</v>
      </c>
      <c r="Q394" s="14">
        <f t="shared" si="225"/>
        <v>1090.6</v>
      </c>
      <c r="R394" s="14">
        <f t="shared" si="225"/>
        <v>1080.05</v>
      </c>
      <c r="S394" s="14">
        <f t="shared" si="225"/>
        <v>1070.45</v>
      </c>
      <c r="T394" s="14">
        <f t="shared" si="225"/>
        <v>1101.66</v>
      </c>
      <c r="U394" s="14">
        <f t="shared" si="225"/>
        <v>1206</v>
      </c>
      <c r="V394" s="14">
        <f t="shared" si="225"/>
        <v>1278.33</v>
      </c>
      <c r="W394" s="14">
        <f t="shared" si="225"/>
        <v>1248.63</v>
      </c>
      <c r="X394" s="14">
        <f t="shared" si="225"/>
        <v>1177.09</v>
      </c>
      <c r="Y394" s="14">
        <f t="shared" si="225"/>
        <v>1067.24</v>
      </c>
    </row>
    <row r="395" spans="1:25" ht="15.75">
      <c r="A395" s="9">
        <f>'март2014 ДЭ'!A395</f>
        <v>41708</v>
      </c>
      <c r="B395" s="14">
        <f aca="true" t="shared" si="226" ref="B395:Y395">B361</f>
        <v>1075.09</v>
      </c>
      <c r="C395" s="14">
        <f t="shared" si="226"/>
        <v>965.01</v>
      </c>
      <c r="D395" s="14">
        <f t="shared" si="226"/>
        <v>889.48</v>
      </c>
      <c r="E395" s="14">
        <f t="shared" si="226"/>
        <v>867.72</v>
      </c>
      <c r="F395" s="14">
        <f t="shared" si="226"/>
        <v>865.26</v>
      </c>
      <c r="G395" s="14">
        <f t="shared" si="226"/>
        <v>868.27</v>
      </c>
      <c r="H395" s="14">
        <f t="shared" si="226"/>
        <v>938.38</v>
      </c>
      <c r="I395" s="14">
        <f t="shared" si="226"/>
        <v>1006.37</v>
      </c>
      <c r="J395" s="14">
        <f t="shared" si="226"/>
        <v>1067.67</v>
      </c>
      <c r="K395" s="14">
        <f t="shared" si="226"/>
        <v>1142.56</v>
      </c>
      <c r="L395" s="14">
        <f t="shared" si="226"/>
        <v>1174.13</v>
      </c>
      <c r="M395" s="14">
        <f t="shared" si="226"/>
        <v>1179.7</v>
      </c>
      <c r="N395" s="14">
        <f t="shared" si="226"/>
        <v>1164.6</v>
      </c>
      <c r="O395" s="14">
        <f t="shared" si="226"/>
        <v>1153.68</v>
      </c>
      <c r="P395" s="14">
        <f t="shared" si="226"/>
        <v>1151.87</v>
      </c>
      <c r="Q395" s="14">
        <f t="shared" si="226"/>
        <v>1144.32</v>
      </c>
      <c r="R395" s="14">
        <f t="shared" si="226"/>
        <v>1138.12</v>
      </c>
      <c r="S395" s="14">
        <f t="shared" si="226"/>
        <v>1111.32</v>
      </c>
      <c r="T395" s="14">
        <f t="shared" si="226"/>
        <v>1164.36</v>
      </c>
      <c r="U395" s="14">
        <f t="shared" si="226"/>
        <v>1281.74</v>
      </c>
      <c r="V395" s="14">
        <f t="shared" si="226"/>
        <v>1337.69</v>
      </c>
      <c r="W395" s="14">
        <f t="shared" si="226"/>
        <v>1289.61</v>
      </c>
      <c r="X395" s="14">
        <f t="shared" si="226"/>
        <v>1213.42</v>
      </c>
      <c r="Y395" s="14">
        <f t="shared" si="226"/>
        <v>1141.32</v>
      </c>
    </row>
    <row r="396" spans="1:25" ht="15.75">
      <c r="A396" s="9">
        <f>'март2014 ДЭ'!A396</f>
        <v>41709</v>
      </c>
      <c r="B396" s="14">
        <f aca="true" t="shared" si="227" ref="B396:Y396">B362</f>
        <v>1005.83</v>
      </c>
      <c r="C396" s="14">
        <f t="shared" si="227"/>
        <v>848.02</v>
      </c>
      <c r="D396" s="14">
        <f t="shared" si="227"/>
        <v>801.14</v>
      </c>
      <c r="E396" s="14">
        <f t="shared" si="227"/>
        <v>785.01</v>
      </c>
      <c r="F396" s="14">
        <f t="shared" si="227"/>
        <v>788.04</v>
      </c>
      <c r="G396" s="14">
        <f t="shared" si="227"/>
        <v>835.14</v>
      </c>
      <c r="H396" s="14">
        <f t="shared" si="227"/>
        <v>1050.21</v>
      </c>
      <c r="I396" s="14">
        <f t="shared" si="227"/>
        <v>1183.45</v>
      </c>
      <c r="J396" s="14">
        <f t="shared" si="227"/>
        <v>1284.65</v>
      </c>
      <c r="K396" s="14">
        <f t="shared" si="227"/>
        <v>1449.27</v>
      </c>
      <c r="L396" s="14">
        <f t="shared" si="227"/>
        <v>1424.55</v>
      </c>
      <c r="M396" s="14">
        <f t="shared" si="227"/>
        <v>1440.32</v>
      </c>
      <c r="N396" s="14">
        <f t="shared" si="227"/>
        <v>1327.66</v>
      </c>
      <c r="O396" s="14">
        <f t="shared" si="227"/>
        <v>1342.26</v>
      </c>
      <c r="P396" s="14">
        <f t="shared" si="227"/>
        <v>1336.27</v>
      </c>
      <c r="Q396" s="14">
        <f t="shared" si="227"/>
        <v>1292.97</v>
      </c>
      <c r="R396" s="14">
        <f t="shared" si="227"/>
        <v>1250.29</v>
      </c>
      <c r="S396" s="14">
        <f t="shared" si="227"/>
        <v>1218.19</v>
      </c>
      <c r="T396" s="14">
        <f t="shared" si="227"/>
        <v>1231.09</v>
      </c>
      <c r="U396" s="14">
        <f t="shared" si="227"/>
        <v>1348.32</v>
      </c>
      <c r="V396" s="14">
        <f t="shared" si="227"/>
        <v>1357.52</v>
      </c>
      <c r="W396" s="14">
        <f t="shared" si="227"/>
        <v>1368.38</v>
      </c>
      <c r="X396" s="14">
        <f t="shared" si="227"/>
        <v>1217.06</v>
      </c>
      <c r="Y396" s="14">
        <f t="shared" si="227"/>
        <v>1145.41</v>
      </c>
    </row>
    <row r="397" spans="1:25" ht="15.75">
      <c r="A397" s="9">
        <f>'март2014 ДЭ'!A397</f>
        <v>41710</v>
      </c>
      <c r="B397" s="14">
        <f aca="true" t="shared" si="228" ref="B397:Y397">B363</f>
        <v>992.58</v>
      </c>
      <c r="C397" s="14">
        <f t="shared" si="228"/>
        <v>860.39</v>
      </c>
      <c r="D397" s="14">
        <f t="shared" si="228"/>
        <v>832.12</v>
      </c>
      <c r="E397" s="14">
        <f t="shared" si="228"/>
        <v>832.95</v>
      </c>
      <c r="F397" s="14">
        <f t="shared" si="228"/>
        <v>841.21</v>
      </c>
      <c r="G397" s="14">
        <f t="shared" si="228"/>
        <v>912.51</v>
      </c>
      <c r="H397" s="14">
        <f t="shared" si="228"/>
        <v>1060.58</v>
      </c>
      <c r="I397" s="14">
        <f t="shared" si="228"/>
        <v>1199.32</v>
      </c>
      <c r="J397" s="14">
        <f t="shared" si="228"/>
        <v>1279.72</v>
      </c>
      <c r="K397" s="14">
        <f t="shared" si="228"/>
        <v>1426.06</v>
      </c>
      <c r="L397" s="14">
        <f t="shared" si="228"/>
        <v>1450.43</v>
      </c>
      <c r="M397" s="14">
        <f t="shared" si="228"/>
        <v>1441.9</v>
      </c>
      <c r="N397" s="14">
        <f t="shared" si="228"/>
        <v>1327.03</v>
      </c>
      <c r="O397" s="14">
        <f t="shared" si="228"/>
        <v>1328.24</v>
      </c>
      <c r="P397" s="14">
        <f t="shared" si="228"/>
        <v>1315.64</v>
      </c>
      <c r="Q397" s="14">
        <f t="shared" si="228"/>
        <v>1251.48</v>
      </c>
      <c r="R397" s="14">
        <f t="shared" si="228"/>
        <v>1241.58</v>
      </c>
      <c r="S397" s="14">
        <f t="shared" si="228"/>
        <v>1229.33</v>
      </c>
      <c r="T397" s="14">
        <f t="shared" si="228"/>
        <v>1238.92</v>
      </c>
      <c r="U397" s="14">
        <f t="shared" si="228"/>
        <v>1324.81</v>
      </c>
      <c r="V397" s="14">
        <f t="shared" si="228"/>
        <v>1398.13</v>
      </c>
      <c r="W397" s="14">
        <f t="shared" si="228"/>
        <v>1344.98</v>
      </c>
      <c r="X397" s="14">
        <f t="shared" si="228"/>
        <v>1235.5</v>
      </c>
      <c r="Y397" s="14">
        <f t="shared" si="228"/>
        <v>1154.25</v>
      </c>
    </row>
    <row r="398" spans="1:25" ht="15.75">
      <c r="A398" s="9">
        <f>'март2014 ДЭ'!A398</f>
        <v>41711</v>
      </c>
      <c r="B398" s="14">
        <f aca="true" t="shared" si="229" ref="B398:Y398">B364</f>
        <v>975.27</v>
      </c>
      <c r="C398" s="14">
        <f t="shared" si="229"/>
        <v>843.32</v>
      </c>
      <c r="D398" s="14">
        <f t="shared" si="229"/>
        <v>830.74</v>
      </c>
      <c r="E398" s="14">
        <f t="shared" si="229"/>
        <v>829.82</v>
      </c>
      <c r="F398" s="14">
        <f t="shared" si="229"/>
        <v>835.63</v>
      </c>
      <c r="G398" s="14">
        <f t="shared" si="229"/>
        <v>913.25</v>
      </c>
      <c r="H398" s="14">
        <f t="shared" si="229"/>
        <v>1030.66</v>
      </c>
      <c r="I398" s="14">
        <f t="shared" si="229"/>
        <v>1164.1</v>
      </c>
      <c r="J398" s="14">
        <f t="shared" si="229"/>
        <v>1242.29</v>
      </c>
      <c r="K398" s="14">
        <f t="shared" si="229"/>
        <v>1362.35</v>
      </c>
      <c r="L398" s="14">
        <f t="shared" si="229"/>
        <v>1361.47</v>
      </c>
      <c r="M398" s="14">
        <f t="shared" si="229"/>
        <v>1356.79</v>
      </c>
      <c r="N398" s="14">
        <f t="shared" si="229"/>
        <v>1299.46</v>
      </c>
      <c r="O398" s="14">
        <f t="shared" si="229"/>
        <v>1310.07</v>
      </c>
      <c r="P398" s="14">
        <f t="shared" si="229"/>
        <v>1307.3</v>
      </c>
      <c r="Q398" s="14">
        <f t="shared" si="229"/>
        <v>1280.23</v>
      </c>
      <c r="R398" s="14">
        <f t="shared" si="229"/>
        <v>1242.51</v>
      </c>
      <c r="S398" s="14">
        <f t="shared" si="229"/>
        <v>1218.12</v>
      </c>
      <c r="T398" s="14">
        <f t="shared" si="229"/>
        <v>1223.33</v>
      </c>
      <c r="U398" s="14">
        <f t="shared" si="229"/>
        <v>1269.26</v>
      </c>
      <c r="V398" s="14">
        <f t="shared" si="229"/>
        <v>1336.49</v>
      </c>
      <c r="W398" s="14">
        <f t="shared" si="229"/>
        <v>1354.89</v>
      </c>
      <c r="X398" s="14">
        <f t="shared" si="229"/>
        <v>1222.8</v>
      </c>
      <c r="Y398" s="14">
        <f t="shared" si="229"/>
        <v>1131.79</v>
      </c>
    </row>
    <row r="399" spans="1:25" ht="15.75">
      <c r="A399" s="9">
        <f>'март2014 ДЭ'!A399</f>
        <v>41712</v>
      </c>
      <c r="B399" s="14">
        <f aca="true" t="shared" si="230" ref="B399:Y399">B365</f>
        <v>967.53</v>
      </c>
      <c r="C399" s="14">
        <f t="shared" si="230"/>
        <v>893.07</v>
      </c>
      <c r="D399" s="14">
        <f t="shared" si="230"/>
        <v>866.5</v>
      </c>
      <c r="E399" s="14">
        <f t="shared" si="230"/>
        <v>852.06</v>
      </c>
      <c r="F399" s="14">
        <f t="shared" si="230"/>
        <v>865.52</v>
      </c>
      <c r="G399" s="14">
        <f t="shared" si="230"/>
        <v>904.81</v>
      </c>
      <c r="H399" s="14">
        <f t="shared" si="230"/>
        <v>1011.9</v>
      </c>
      <c r="I399" s="14">
        <f t="shared" si="230"/>
        <v>1173.65</v>
      </c>
      <c r="J399" s="14">
        <f t="shared" si="230"/>
        <v>1267.02</v>
      </c>
      <c r="K399" s="14">
        <f t="shared" si="230"/>
        <v>1385.49</v>
      </c>
      <c r="L399" s="14">
        <f t="shared" si="230"/>
        <v>1372.54</v>
      </c>
      <c r="M399" s="14">
        <f t="shared" si="230"/>
        <v>1339.35</v>
      </c>
      <c r="N399" s="14">
        <f t="shared" si="230"/>
        <v>1330.12</v>
      </c>
      <c r="O399" s="14">
        <f t="shared" si="230"/>
        <v>1284.76</v>
      </c>
      <c r="P399" s="14">
        <f t="shared" si="230"/>
        <v>1274.16</v>
      </c>
      <c r="Q399" s="14">
        <f t="shared" si="230"/>
        <v>1245.98</v>
      </c>
      <c r="R399" s="14">
        <f t="shared" si="230"/>
        <v>1227.96</v>
      </c>
      <c r="S399" s="14">
        <f t="shared" si="230"/>
        <v>1209.1</v>
      </c>
      <c r="T399" s="14">
        <f t="shared" si="230"/>
        <v>1213.33</v>
      </c>
      <c r="U399" s="14">
        <f t="shared" si="230"/>
        <v>1249.71</v>
      </c>
      <c r="V399" s="14">
        <f t="shared" si="230"/>
        <v>1309.5</v>
      </c>
      <c r="W399" s="14">
        <f t="shared" si="230"/>
        <v>1347.61</v>
      </c>
      <c r="X399" s="14">
        <f t="shared" si="230"/>
        <v>1216</v>
      </c>
      <c r="Y399" s="14">
        <f t="shared" si="230"/>
        <v>1092</v>
      </c>
    </row>
    <row r="400" spans="1:25" ht="15.75">
      <c r="A400" s="9">
        <f>'март2014 ДЭ'!A400</f>
        <v>41713</v>
      </c>
      <c r="B400" s="14">
        <f aca="true" t="shared" si="231" ref="B400:Y400">B366</f>
        <v>1083.65</v>
      </c>
      <c r="C400" s="14">
        <f t="shared" si="231"/>
        <v>1015.43</v>
      </c>
      <c r="D400" s="14">
        <f t="shared" si="231"/>
        <v>927.72</v>
      </c>
      <c r="E400" s="14">
        <f t="shared" si="231"/>
        <v>914.56</v>
      </c>
      <c r="F400" s="14">
        <f t="shared" si="231"/>
        <v>913.8</v>
      </c>
      <c r="G400" s="14">
        <f t="shared" si="231"/>
        <v>932.38</v>
      </c>
      <c r="H400" s="14">
        <f t="shared" si="231"/>
        <v>964.92</v>
      </c>
      <c r="I400" s="14">
        <f t="shared" si="231"/>
        <v>1024.65</v>
      </c>
      <c r="J400" s="14">
        <f t="shared" si="231"/>
        <v>1073.03</v>
      </c>
      <c r="K400" s="14">
        <f t="shared" si="231"/>
        <v>1171.02</v>
      </c>
      <c r="L400" s="14">
        <f t="shared" si="231"/>
        <v>1210.62</v>
      </c>
      <c r="M400" s="14">
        <f t="shared" si="231"/>
        <v>1206.81</v>
      </c>
      <c r="N400" s="14">
        <f t="shared" si="231"/>
        <v>1175.08</v>
      </c>
      <c r="O400" s="14">
        <f t="shared" si="231"/>
        <v>1159.99</v>
      </c>
      <c r="P400" s="14">
        <f t="shared" si="231"/>
        <v>1124.63</v>
      </c>
      <c r="Q400" s="14">
        <f t="shared" si="231"/>
        <v>1109.13</v>
      </c>
      <c r="R400" s="14">
        <f t="shared" si="231"/>
        <v>1101.64</v>
      </c>
      <c r="S400" s="14">
        <f t="shared" si="231"/>
        <v>1095.96</v>
      </c>
      <c r="T400" s="14">
        <f t="shared" si="231"/>
        <v>1111.55</v>
      </c>
      <c r="U400" s="14">
        <f t="shared" si="231"/>
        <v>1197.99</v>
      </c>
      <c r="V400" s="14">
        <f t="shared" si="231"/>
        <v>1286.54</v>
      </c>
      <c r="W400" s="14">
        <f t="shared" si="231"/>
        <v>1253.96</v>
      </c>
      <c r="X400" s="14">
        <f t="shared" si="231"/>
        <v>1188.45</v>
      </c>
      <c r="Y400" s="14">
        <f t="shared" si="231"/>
        <v>1114.07</v>
      </c>
    </row>
    <row r="401" spans="1:25" ht="15.75">
      <c r="A401" s="9">
        <f>'март2014 ДЭ'!A401</f>
        <v>41714</v>
      </c>
      <c r="B401" s="14">
        <f aca="true" t="shared" si="232" ref="B401:Y401">B367</f>
        <v>1065.44</v>
      </c>
      <c r="C401" s="14">
        <f t="shared" si="232"/>
        <v>956.64</v>
      </c>
      <c r="D401" s="14">
        <f t="shared" si="232"/>
        <v>872.34</v>
      </c>
      <c r="E401" s="14">
        <f t="shared" si="232"/>
        <v>864.31</v>
      </c>
      <c r="F401" s="14">
        <f t="shared" si="232"/>
        <v>863.83</v>
      </c>
      <c r="G401" s="14">
        <f t="shared" si="232"/>
        <v>872.96</v>
      </c>
      <c r="H401" s="14">
        <f t="shared" si="232"/>
        <v>897.31</v>
      </c>
      <c r="I401" s="14">
        <f t="shared" si="232"/>
        <v>882.56</v>
      </c>
      <c r="J401" s="14">
        <f t="shared" si="232"/>
        <v>1005.61</v>
      </c>
      <c r="K401" s="14">
        <f t="shared" si="232"/>
        <v>1071.95</v>
      </c>
      <c r="L401" s="14">
        <f t="shared" si="232"/>
        <v>1113.98</v>
      </c>
      <c r="M401" s="14">
        <f t="shared" si="232"/>
        <v>1123.84</v>
      </c>
      <c r="N401" s="14">
        <f t="shared" si="232"/>
        <v>1111.14</v>
      </c>
      <c r="O401" s="14">
        <f t="shared" si="232"/>
        <v>1102.27</v>
      </c>
      <c r="P401" s="14">
        <f t="shared" si="232"/>
        <v>1095.22</v>
      </c>
      <c r="Q401" s="14">
        <f t="shared" si="232"/>
        <v>1090.4</v>
      </c>
      <c r="R401" s="14">
        <f t="shared" si="232"/>
        <v>1091.92</v>
      </c>
      <c r="S401" s="14">
        <f t="shared" si="232"/>
        <v>1084.02</v>
      </c>
      <c r="T401" s="14">
        <f t="shared" si="232"/>
        <v>1101.65</v>
      </c>
      <c r="U401" s="14">
        <f t="shared" si="232"/>
        <v>1211.59</v>
      </c>
      <c r="V401" s="14">
        <f t="shared" si="232"/>
        <v>1296.88</v>
      </c>
      <c r="W401" s="14">
        <f t="shared" si="232"/>
        <v>1255.2</v>
      </c>
      <c r="X401" s="14">
        <f t="shared" si="232"/>
        <v>1195.17</v>
      </c>
      <c r="Y401" s="14">
        <f t="shared" si="232"/>
        <v>1120.52</v>
      </c>
    </row>
    <row r="402" spans="1:25" ht="15.75">
      <c r="A402" s="9">
        <f>'март2014 ДЭ'!A402</f>
        <v>41715</v>
      </c>
      <c r="B402" s="14">
        <f aca="true" t="shared" si="233" ref="B402:Y402">B368</f>
        <v>1048.36</v>
      </c>
      <c r="C402" s="14">
        <f t="shared" si="233"/>
        <v>872.28</v>
      </c>
      <c r="D402" s="14">
        <f t="shared" si="233"/>
        <v>842.16</v>
      </c>
      <c r="E402" s="14">
        <f t="shared" si="233"/>
        <v>825.72</v>
      </c>
      <c r="F402" s="14">
        <f t="shared" si="233"/>
        <v>826.11</v>
      </c>
      <c r="G402" s="14">
        <f t="shared" si="233"/>
        <v>840.88</v>
      </c>
      <c r="H402" s="14">
        <f t="shared" si="233"/>
        <v>1047.05</v>
      </c>
      <c r="I402" s="14">
        <f t="shared" si="233"/>
        <v>1190.31</v>
      </c>
      <c r="J402" s="14">
        <f t="shared" si="233"/>
        <v>1293.48</v>
      </c>
      <c r="K402" s="14">
        <f t="shared" si="233"/>
        <v>1428.93</v>
      </c>
      <c r="L402" s="14">
        <f t="shared" si="233"/>
        <v>1425.02</v>
      </c>
      <c r="M402" s="14">
        <f t="shared" si="233"/>
        <v>1392.1</v>
      </c>
      <c r="N402" s="14">
        <f t="shared" si="233"/>
        <v>1344.08</v>
      </c>
      <c r="O402" s="14">
        <f t="shared" si="233"/>
        <v>1356.36</v>
      </c>
      <c r="P402" s="14">
        <f t="shared" si="233"/>
        <v>1357.36</v>
      </c>
      <c r="Q402" s="14">
        <f t="shared" si="233"/>
        <v>1316.94</v>
      </c>
      <c r="R402" s="14">
        <f t="shared" si="233"/>
        <v>1253.77</v>
      </c>
      <c r="S402" s="14">
        <f t="shared" si="233"/>
        <v>1225.96</v>
      </c>
      <c r="T402" s="14">
        <f t="shared" si="233"/>
        <v>1241.87</v>
      </c>
      <c r="U402" s="14">
        <f t="shared" si="233"/>
        <v>1308.02</v>
      </c>
      <c r="V402" s="14">
        <f t="shared" si="233"/>
        <v>1363.23</v>
      </c>
      <c r="W402" s="14">
        <f t="shared" si="233"/>
        <v>1380.83</v>
      </c>
      <c r="X402" s="14">
        <f t="shared" si="233"/>
        <v>1232.73</v>
      </c>
      <c r="Y402" s="14">
        <f t="shared" si="233"/>
        <v>1160.29</v>
      </c>
    </row>
    <row r="403" spans="1:25" ht="15.75">
      <c r="A403" s="9">
        <f>'март2014 ДЭ'!A403</f>
        <v>41716</v>
      </c>
      <c r="B403" s="14">
        <f aca="true" t="shared" si="234" ref="B403:Y403">B369</f>
        <v>1032.83</v>
      </c>
      <c r="C403" s="14">
        <f t="shared" si="234"/>
        <v>877.06</v>
      </c>
      <c r="D403" s="14">
        <f t="shared" si="234"/>
        <v>816.09</v>
      </c>
      <c r="E403" s="14">
        <f t="shared" si="234"/>
        <v>802.99</v>
      </c>
      <c r="F403" s="14">
        <f t="shared" si="234"/>
        <v>816.55</v>
      </c>
      <c r="G403" s="14">
        <f t="shared" si="234"/>
        <v>950.78</v>
      </c>
      <c r="H403" s="14">
        <f t="shared" si="234"/>
        <v>1103.13</v>
      </c>
      <c r="I403" s="14">
        <f t="shared" si="234"/>
        <v>1205.61</v>
      </c>
      <c r="J403" s="14">
        <f t="shared" si="234"/>
        <v>1279.68</v>
      </c>
      <c r="K403" s="14">
        <f t="shared" si="234"/>
        <v>1369.62</v>
      </c>
      <c r="L403" s="14">
        <f t="shared" si="234"/>
        <v>1367.43</v>
      </c>
      <c r="M403" s="14">
        <f t="shared" si="234"/>
        <v>1357.04</v>
      </c>
      <c r="N403" s="14">
        <f t="shared" si="234"/>
        <v>1317.75</v>
      </c>
      <c r="O403" s="14">
        <f t="shared" si="234"/>
        <v>1304.17</v>
      </c>
      <c r="P403" s="14">
        <f t="shared" si="234"/>
        <v>1295.9</v>
      </c>
      <c r="Q403" s="14">
        <f t="shared" si="234"/>
        <v>1267.58</v>
      </c>
      <c r="R403" s="14">
        <f t="shared" si="234"/>
        <v>1240.77</v>
      </c>
      <c r="S403" s="14">
        <f t="shared" si="234"/>
        <v>1228.26</v>
      </c>
      <c r="T403" s="14">
        <f t="shared" si="234"/>
        <v>1219.76</v>
      </c>
      <c r="U403" s="14">
        <f t="shared" si="234"/>
        <v>1252.4</v>
      </c>
      <c r="V403" s="14">
        <f t="shared" si="234"/>
        <v>1315.51</v>
      </c>
      <c r="W403" s="14">
        <f t="shared" si="234"/>
        <v>1341.54</v>
      </c>
      <c r="X403" s="14">
        <f t="shared" si="234"/>
        <v>1230.09</v>
      </c>
      <c r="Y403" s="14">
        <f t="shared" si="234"/>
        <v>1147.08</v>
      </c>
    </row>
    <row r="404" spans="1:25" ht="15.75">
      <c r="A404" s="9">
        <f>'март2014 ДЭ'!A404</f>
        <v>41717</v>
      </c>
      <c r="B404" s="14">
        <f aca="true" t="shared" si="235" ref="B404:Y404">B370</f>
        <v>972.36</v>
      </c>
      <c r="C404" s="14">
        <f t="shared" si="235"/>
        <v>820.12</v>
      </c>
      <c r="D404" s="14">
        <f t="shared" si="235"/>
        <v>788.22</v>
      </c>
      <c r="E404" s="14">
        <f t="shared" si="235"/>
        <v>771.74</v>
      </c>
      <c r="F404" s="14">
        <f t="shared" si="235"/>
        <v>782.24</v>
      </c>
      <c r="G404" s="14">
        <f t="shared" si="235"/>
        <v>882.32</v>
      </c>
      <c r="H404" s="14">
        <f t="shared" si="235"/>
        <v>1030.33</v>
      </c>
      <c r="I404" s="14">
        <f t="shared" si="235"/>
        <v>1166.75</v>
      </c>
      <c r="J404" s="14">
        <f t="shared" si="235"/>
        <v>1275.14</v>
      </c>
      <c r="K404" s="14">
        <f t="shared" si="235"/>
        <v>1362.36</v>
      </c>
      <c r="L404" s="14">
        <f t="shared" si="235"/>
        <v>1375.36</v>
      </c>
      <c r="M404" s="14">
        <f t="shared" si="235"/>
        <v>1358.55</v>
      </c>
      <c r="N404" s="14">
        <f t="shared" si="235"/>
        <v>1346.59</v>
      </c>
      <c r="O404" s="14">
        <f t="shared" si="235"/>
        <v>1349.27</v>
      </c>
      <c r="P404" s="14">
        <f t="shared" si="235"/>
        <v>1352.37</v>
      </c>
      <c r="Q404" s="14">
        <f t="shared" si="235"/>
        <v>1337.32</v>
      </c>
      <c r="R404" s="14">
        <f t="shared" si="235"/>
        <v>1284.53</v>
      </c>
      <c r="S404" s="14">
        <f t="shared" si="235"/>
        <v>1251.99</v>
      </c>
      <c r="T404" s="14">
        <f t="shared" si="235"/>
        <v>1259.23</v>
      </c>
      <c r="U404" s="14">
        <f t="shared" si="235"/>
        <v>1322.97</v>
      </c>
      <c r="V404" s="14">
        <f t="shared" si="235"/>
        <v>1355.38</v>
      </c>
      <c r="W404" s="14">
        <f t="shared" si="235"/>
        <v>1368.43</v>
      </c>
      <c r="X404" s="14">
        <f t="shared" si="235"/>
        <v>1236.44</v>
      </c>
      <c r="Y404" s="14">
        <f t="shared" si="235"/>
        <v>1132.97</v>
      </c>
    </row>
    <row r="405" spans="1:25" ht="15.75">
      <c r="A405" s="9">
        <f>'март2014 ДЭ'!A405</f>
        <v>41718</v>
      </c>
      <c r="B405" s="14">
        <f aca="true" t="shared" si="236" ref="B405:Y405">B371</f>
        <v>894.23</v>
      </c>
      <c r="C405" s="14">
        <f t="shared" si="236"/>
        <v>805.88</v>
      </c>
      <c r="D405" s="14">
        <f t="shared" si="236"/>
        <v>780.63</v>
      </c>
      <c r="E405" s="14">
        <f t="shared" si="236"/>
        <v>762.74</v>
      </c>
      <c r="F405" s="14">
        <f t="shared" si="236"/>
        <v>778.46</v>
      </c>
      <c r="G405" s="14">
        <f t="shared" si="236"/>
        <v>827.7</v>
      </c>
      <c r="H405" s="14">
        <f t="shared" si="236"/>
        <v>895.14</v>
      </c>
      <c r="I405" s="14">
        <f t="shared" si="236"/>
        <v>1143.69</v>
      </c>
      <c r="J405" s="14">
        <f t="shared" si="236"/>
        <v>1250.44</v>
      </c>
      <c r="K405" s="14">
        <f t="shared" si="236"/>
        <v>1360.54</v>
      </c>
      <c r="L405" s="14">
        <f t="shared" si="236"/>
        <v>1372.74</v>
      </c>
      <c r="M405" s="14">
        <f t="shared" si="236"/>
        <v>1369.46</v>
      </c>
      <c r="N405" s="14">
        <f t="shared" si="236"/>
        <v>1349.54</v>
      </c>
      <c r="O405" s="14">
        <f t="shared" si="236"/>
        <v>1349.32</v>
      </c>
      <c r="P405" s="14">
        <f t="shared" si="236"/>
        <v>1357.12</v>
      </c>
      <c r="Q405" s="14">
        <f t="shared" si="236"/>
        <v>1335.91</v>
      </c>
      <c r="R405" s="14">
        <f t="shared" si="236"/>
        <v>1276.72</v>
      </c>
      <c r="S405" s="14">
        <f t="shared" si="236"/>
        <v>1242.81</v>
      </c>
      <c r="T405" s="14">
        <f t="shared" si="236"/>
        <v>1239.72</v>
      </c>
      <c r="U405" s="14">
        <f t="shared" si="236"/>
        <v>1322.88</v>
      </c>
      <c r="V405" s="14">
        <f t="shared" si="236"/>
        <v>1369.63</v>
      </c>
      <c r="W405" s="14">
        <f t="shared" si="236"/>
        <v>1368.64</v>
      </c>
      <c r="X405" s="14">
        <f t="shared" si="236"/>
        <v>1230.94</v>
      </c>
      <c r="Y405" s="14">
        <f t="shared" si="236"/>
        <v>1149.76</v>
      </c>
    </row>
    <row r="406" spans="1:25" ht="15.75">
      <c r="A406" s="9">
        <f>'март2014 ДЭ'!A406</f>
        <v>41719</v>
      </c>
      <c r="B406" s="14">
        <f aca="true" t="shared" si="237" ref="B406:Y406">B372</f>
        <v>961.15</v>
      </c>
      <c r="C406" s="14">
        <f t="shared" si="237"/>
        <v>822.06</v>
      </c>
      <c r="D406" s="14">
        <f t="shared" si="237"/>
        <v>708.55</v>
      </c>
      <c r="E406" s="14">
        <f t="shared" si="237"/>
        <v>781.33</v>
      </c>
      <c r="F406" s="14">
        <f t="shared" si="237"/>
        <v>819.83</v>
      </c>
      <c r="G406" s="14">
        <f t="shared" si="237"/>
        <v>877.68</v>
      </c>
      <c r="H406" s="14">
        <f t="shared" si="237"/>
        <v>1039.45</v>
      </c>
      <c r="I406" s="14">
        <f t="shared" si="237"/>
        <v>1152.13</v>
      </c>
      <c r="J406" s="14">
        <f t="shared" si="237"/>
        <v>1231.38</v>
      </c>
      <c r="K406" s="14">
        <f t="shared" si="237"/>
        <v>1385.49</v>
      </c>
      <c r="L406" s="14">
        <f t="shared" si="237"/>
        <v>1385.99</v>
      </c>
      <c r="M406" s="14">
        <f t="shared" si="237"/>
        <v>1381.34</v>
      </c>
      <c r="N406" s="14">
        <f t="shared" si="237"/>
        <v>1346.32</v>
      </c>
      <c r="O406" s="14">
        <f t="shared" si="237"/>
        <v>1344.62</v>
      </c>
      <c r="P406" s="14">
        <f t="shared" si="237"/>
        <v>1333.16</v>
      </c>
      <c r="Q406" s="14">
        <f t="shared" si="237"/>
        <v>1261.78</v>
      </c>
      <c r="R406" s="14">
        <f t="shared" si="237"/>
        <v>1222.1</v>
      </c>
      <c r="S406" s="14">
        <f t="shared" si="237"/>
        <v>1212.64</v>
      </c>
      <c r="T406" s="14">
        <f t="shared" si="237"/>
        <v>1199.07</v>
      </c>
      <c r="U406" s="14">
        <f t="shared" si="237"/>
        <v>1230.09</v>
      </c>
      <c r="V406" s="14">
        <f t="shared" si="237"/>
        <v>1307.45</v>
      </c>
      <c r="W406" s="14">
        <f t="shared" si="237"/>
        <v>1376.23</v>
      </c>
      <c r="X406" s="14">
        <f t="shared" si="237"/>
        <v>1216.58</v>
      </c>
      <c r="Y406" s="14">
        <f t="shared" si="237"/>
        <v>1107.19</v>
      </c>
    </row>
    <row r="407" spans="1:25" ht="15.75">
      <c r="A407" s="9">
        <f>'март2014 ДЭ'!A407</f>
        <v>41720</v>
      </c>
      <c r="B407" s="14">
        <f aca="true" t="shared" si="238" ref="B407:Y407">B373</f>
        <v>1095.23</v>
      </c>
      <c r="C407" s="14">
        <f t="shared" si="238"/>
        <v>1050.7</v>
      </c>
      <c r="D407" s="14">
        <f t="shared" si="238"/>
        <v>996.88</v>
      </c>
      <c r="E407" s="14">
        <f t="shared" si="238"/>
        <v>934.6</v>
      </c>
      <c r="F407" s="14">
        <f t="shared" si="238"/>
        <v>915.43</v>
      </c>
      <c r="G407" s="14">
        <f t="shared" si="238"/>
        <v>915.94</v>
      </c>
      <c r="H407" s="14">
        <f t="shared" si="238"/>
        <v>889.56</v>
      </c>
      <c r="I407" s="14">
        <f t="shared" si="238"/>
        <v>934.5</v>
      </c>
      <c r="J407" s="14">
        <f t="shared" si="238"/>
        <v>1071.33</v>
      </c>
      <c r="K407" s="14">
        <f t="shared" si="238"/>
        <v>1148.31</v>
      </c>
      <c r="L407" s="14">
        <f t="shared" si="238"/>
        <v>1235.06</v>
      </c>
      <c r="M407" s="14">
        <f t="shared" si="238"/>
        <v>1228.49</v>
      </c>
      <c r="N407" s="14">
        <f t="shared" si="238"/>
        <v>1165.41</v>
      </c>
      <c r="O407" s="14">
        <f t="shared" si="238"/>
        <v>1144.73</v>
      </c>
      <c r="P407" s="14">
        <f t="shared" si="238"/>
        <v>1142.75</v>
      </c>
      <c r="Q407" s="14">
        <f t="shared" si="238"/>
        <v>1134.85</v>
      </c>
      <c r="R407" s="14">
        <f t="shared" si="238"/>
        <v>1130.19</v>
      </c>
      <c r="S407" s="14">
        <f t="shared" si="238"/>
        <v>1113.74</v>
      </c>
      <c r="T407" s="14">
        <f t="shared" si="238"/>
        <v>1114.13</v>
      </c>
      <c r="U407" s="14">
        <f t="shared" si="238"/>
        <v>1188.56</v>
      </c>
      <c r="V407" s="14">
        <f t="shared" si="238"/>
        <v>1347.14</v>
      </c>
      <c r="W407" s="14">
        <f t="shared" si="238"/>
        <v>1230.3</v>
      </c>
      <c r="X407" s="14">
        <f t="shared" si="238"/>
        <v>1155.58</v>
      </c>
      <c r="Y407" s="14">
        <f t="shared" si="238"/>
        <v>1063.99</v>
      </c>
    </row>
    <row r="408" spans="1:25" ht="15.75">
      <c r="A408" s="9">
        <f>'март2014 ДЭ'!A408</f>
        <v>41721</v>
      </c>
      <c r="B408" s="14">
        <f aca="true" t="shared" si="239" ref="B408:Y408">B374</f>
        <v>1039.29</v>
      </c>
      <c r="C408" s="14">
        <f t="shared" si="239"/>
        <v>921.61</v>
      </c>
      <c r="D408" s="14">
        <f t="shared" si="239"/>
        <v>850.21</v>
      </c>
      <c r="E408" s="14">
        <f t="shared" si="239"/>
        <v>839.42</v>
      </c>
      <c r="F408" s="14">
        <f t="shared" si="239"/>
        <v>840.65</v>
      </c>
      <c r="G408" s="14">
        <f t="shared" si="239"/>
        <v>840.77</v>
      </c>
      <c r="H408" s="14">
        <f t="shared" si="239"/>
        <v>929.43</v>
      </c>
      <c r="I408" s="14">
        <f t="shared" si="239"/>
        <v>891.65</v>
      </c>
      <c r="J408" s="14">
        <f t="shared" si="239"/>
        <v>889.61</v>
      </c>
      <c r="K408" s="14">
        <f t="shared" si="239"/>
        <v>1039.35</v>
      </c>
      <c r="L408" s="14">
        <f t="shared" si="239"/>
        <v>1060.4</v>
      </c>
      <c r="M408" s="14">
        <f t="shared" si="239"/>
        <v>1074.1</v>
      </c>
      <c r="N408" s="14">
        <f t="shared" si="239"/>
        <v>1067.62</v>
      </c>
      <c r="O408" s="14">
        <f t="shared" si="239"/>
        <v>1065.46</v>
      </c>
      <c r="P408" s="14">
        <f t="shared" si="239"/>
        <v>1069.31</v>
      </c>
      <c r="Q408" s="14">
        <f t="shared" si="239"/>
        <v>1062.85</v>
      </c>
      <c r="R408" s="14">
        <f t="shared" si="239"/>
        <v>1057.72</v>
      </c>
      <c r="S408" s="14">
        <f t="shared" si="239"/>
        <v>1052.37</v>
      </c>
      <c r="T408" s="14">
        <f t="shared" si="239"/>
        <v>1053.42</v>
      </c>
      <c r="U408" s="14">
        <f t="shared" si="239"/>
        <v>1160.23</v>
      </c>
      <c r="V408" s="14">
        <f t="shared" si="239"/>
        <v>1343.75</v>
      </c>
      <c r="W408" s="14">
        <f t="shared" si="239"/>
        <v>1231.22</v>
      </c>
      <c r="X408" s="14">
        <f t="shared" si="239"/>
        <v>1134.31</v>
      </c>
      <c r="Y408" s="14">
        <f t="shared" si="239"/>
        <v>1057.79</v>
      </c>
    </row>
    <row r="409" spans="1:25" ht="15.75">
      <c r="A409" s="9">
        <f>'март2014 ДЭ'!A409</f>
        <v>41722</v>
      </c>
      <c r="B409" s="14">
        <f aca="true" t="shared" si="240" ref="B409:Y409">B375</f>
        <v>1081.49</v>
      </c>
      <c r="C409" s="14">
        <f t="shared" si="240"/>
        <v>957.25</v>
      </c>
      <c r="D409" s="14">
        <f t="shared" si="240"/>
        <v>936.19</v>
      </c>
      <c r="E409" s="14">
        <f t="shared" si="240"/>
        <v>927.87</v>
      </c>
      <c r="F409" s="14">
        <f t="shared" si="240"/>
        <v>924.78</v>
      </c>
      <c r="G409" s="14">
        <f t="shared" si="240"/>
        <v>943.91</v>
      </c>
      <c r="H409" s="14">
        <f t="shared" si="240"/>
        <v>1127.78</v>
      </c>
      <c r="I409" s="14">
        <f t="shared" si="240"/>
        <v>1192.71</v>
      </c>
      <c r="J409" s="14">
        <f t="shared" si="240"/>
        <v>1368.2</v>
      </c>
      <c r="K409" s="14">
        <f t="shared" si="240"/>
        <v>1718.49</v>
      </c>
      <c r="L409" s="14">
        <f t="shared" si="240"/>
        <v>1835.67</v>
      </c>
      <c r="M409" s="14">
        <f t="shared" si="240"/>
        <v>1755.56</v>
      </c>
      <c r="N409" s="14">
        <f t="shared" si="240"/>
        <v>1523.34</v>
      </c>
      <c r="O409" s="14">
        <f t="shared" si="240"/>
        <v>1634.07</v>
      </c>
      <c r="P409" s="14">
        <f t="shared" si="240"/>
        <v>1519.07</v>
      </c>
      <c r="Q409" s="14">
        <f t="shared" si="240"/>
        <v>1394.18</v>
      </c>
      <c r="R409" s="14">
        <f t="shared" si="240"/>
        <v>1352.31</v>
      </c>
      <c r="S409" s="14">
        <f t="shared" si="240"/>
        <v>1295.6</v>
      </c>
      <c r="T409" s="14">
        <f t="shared" si="240"/>
        <v>1287.87</v>
      </c>
      <c r="U409" s="14">
        <f t="shared" si="240"/>
        <v>1349.42</v>
      </c>
      <c r="V409" s="14">
        <f t="shared" si="240"/>
        <v>1702.45</v>
      </c>
      <c r="W409" s="14">
        <f t="shared" si="240"/>
        <v>1770.97</v>
      </c>
      <c r="X409" s="14">
        <f t="shared" si="240"/>
        <v>1308.88</v>
      </c>
      <c r="Y409" s="14">
        <f t="shared" si="240"/>
        <v>1142.61</v>
      </c>
    </row>
    <row r="410" spans="1:25" ht="15.75">
      <c r="A410" s="9">
        <f>'март2014 ДЭ'!A410</f>
        <v>41723</v>
      </c>
      <c r="B410" s="14">
        <f aca="true" t="shared" si="241" ref="B410:Y410">B376</f>
        <v>968.87</v>
      </c>
      <c r="C410" s="14">
        <f t="shared" si="241"/>
        <v>929.03</v>
      </c>
      <c r="D410" s="14">
        <f t="shared" si="241"/>
        <v>900.14</v>
      </c>
      <c r="E410" s="14">
        <f t="shared" si="241"/>
        <v>899.05</v>
      </c>
      <c r="F410" s="14">
        <f t="shared" si="241"/>
        <v>919.47</v>
      </c>
      <c r="G410" s="14">
        <f t="shared" si="241"/>
        <v>931.59</v>
      </c>
      <c r="H410" s="14">
        <f t="shared" si="241"/>
        <v>894.92</v>
      </c>
      <c r="I410" s="14">
        <f t="shared" si="241"/>
        <v>996.89</v>
      </c>
      <c r="J410" s="14">
        <f t="shared" si="241"/>
        <v>1159.84</v>
      </c>
      <c r="K410" s="14">
        <f t="shared" si="241"/>
        <v>1325.3</v>
      </c>
      <c r="L410" s="14">
        <f t="shared" si="241"/>
        <v>1350.01</v>
      </c>
      <c r="M410" s="14">
        <f t="shared" si="241"/>
        <v>1342.77</v>
      </c>
      <c r="N410" s="14">
        <f t="shared" si="241"/>
        <v>1281.62</v>
      </c>
      <c r="O410" s="14">
        <f t="shared" si="241"/>
        <v>1283.39</v>
      </c>
      <c r="P410" s="14">
        <f t="shared" si="241"/>
        <v>1278.01</v>
      </c>
      <c r="Q410" s="14">
        <f t="shared" si="241"/>
        <v>1179.83</v>
      </c>
      <c r="R410" s="14">
        <f t="shared" si="241"/>
        <v>1157.41</v>
      </c>
      <c r="S410" s="14">
        <f t="shared" si="241"/>
        <v>1141.12</v>
      </c>
      <c r="T410" s="14">
        <f t="shared" si="241"/>
        <v>1138.03</v>
      </c>
      <c r="U410" s="14">
        <f t="shared" si="241"/>
        <v>1150.73</v>
      </c>
      <c r="V410" s="14">
        <f t="shared" si="241"/>
        <v>1344.72</v>
      </c>
      <c r="W410" s="14">
        <f t="shared" si="241"/>
        <v>1359.3</v>
      </c>
      <c r="X410" s="14">
        <f t="shared" si="241"/>
        <v>1166.49</v>
      </c>
      <c r="Y410" s="14">
        <f t="shared" si="241"/>
        <v>1096.15</v>
      </c>
    </row>
    <row r="411" spans="1:25" ht="15.75">
      <c r="A411" s="9">
        <f>'март2014 ДЭ'!A411</f>
        <v>41724</v>
      </c>
      <c r="B411" s="14">
        <f aca="true" t="shared" si="242" ref="B411:Y411">B377</f>
        <v>918.38</v>
      </c>
      <c r="C411" s="14">
        <f t="shared" si="242"/>
        <v>854.73</v>
      </c>
      <c r="D411" s="14">
        <f t="shared" si="242"/>
        <v>757.67</v>
      </c>
      <c r="E411" s="14">
        <f t="shared" si="242"/>
        <v>754.3</v>
      </c>
      <c r="F411" s="14">
        <f t="shared" si="242"/>
        <v>777.57</v>
      </c>
      <c r="G411" s="14">
        <f t="shared" si="242"/>
        <v>818.75</v>
      </c>
      <c r="H411" s="14">
        <f t="shared" si="242"/>
        <v>818.06</v>
      </c>
      <c r="I411" s="14">
        <f t="shared" si="242"/>
        <v>1012.97</v>
      </c>
      <c r="J411" s="14">
        <f t="shared" si="242"/>
        <v>1200.04</v>
      </c>
      <c r="K411" s="14">
        <f t="shared" si="242"/>
        <v>1369.16</v>
      </c>
      <c r="L411" s="14">
        <f t="shared" si="242"/>
        <v>1368.03</v>
      </c>
      <c r="M411" s="14">
        <f t="shared" si="242"/>
        <v>1361.75</v>
      </c>
      <c r="N411" s="14">
        <f t="shared" si="242"/>
        <v>1318.35</v>
      </c>
      <c r="O411" s="14">
        <f t="shared" si="242"/>
        <v>1323.99</v>
      </c>
      <c r="P411" s="14">
        <f t="shared" si="242"/>
        <v>1279.38</v>
      </c>
      <c r="Q411" s="14">
        <f t="shared" si="242"/>
        <v>1194.55</v>
      </c>
      <c r="R411" s="14">
        <f t="shared" si="242"/>
        <v>1148.35</v>
      </c>
      <c r="S411" s="14">
        <f t="shared" si="242"/>
        <v>1108.34</v>
      </c>
      <c r="T411" s="14">
        <f t="shared" si="242"/>
        <v>1086.54</v>
      </c>
      <c r="U411" s="14">
        <f t="shared" si="242"/>
        <v>1143.22</v>
      </c>
      <c r="V411" s="14">
        <f t="shared" si="242"/>
        <v>1276.15</v>
      </c>
      <c r="W411" s="14">
        <f t="shared" si="242"/>
        <v>1359.51</v>
      </c>
      <c r="X411" s="14">
        <f t="shared" si="242"/>
        <v>1134.34</v>
      </c>
      <c r="Y411" s="14">
        <f t="shared" si="242"/>
        <v>1032.36</v>
      </c>
    </row>
    <row r="412" spans="1:25" ht="15.75">
      <c r="A412" s="9">
        <f>'март2014 ДЭ'!A412</f>
        <v>41725</v>
      </c>
      <c r="B412" s="14">
        <f aca="true" t="shared" si="243" ref="B412:Y412">B378</f>
        <v>931.35</v>
      </c>
      <c r="C412" s="14">
        <f t="shared" si="243"/>
        <v>893.4</v>
      </c>
      <c r="D412" s="14">
        <f t="shared" si="243"/>
        <v>846.2</v>
      </c>
      <c r="E412" s="14">
        <f t="shared" si="243"/>
        <v>837.12</v>
      </c>
      <c r="F412" s="14">
        <f t="shared" si="243"/>
        <v>875.24</v>
      </c>
      <c r="G412" s="14">
        <f t="shared" si="243"/>
        <v>898.45</v>
      </c>
      <c r="H412" s="14">
        <f t="shared" si="243"/>
        <v>925.14</v>
      </c>
      <c r="I412" s="14">
        <f t="shared" si="243"/>
        <v>996.95</v>
      </c>
      <c r="J412" s="14">
        <f t="shared" si="243"/>
        <v>1196.71</v>
      </c>
      <c r="K412" s="14">
        <f t="shared" si="243"/>
        <v>1373.68</v>
      </c>
      <c r="L412" s="14">
        <f t="shared" si="243"/>
        <v>1373.68</v>
      </c>
      <c r="M412" s="14">
        <f t="shared" si="243"/>
        <v>1322.23</v>
      </c>
      <c r="N412" s="14">
        <f t="shared" si="243"/>
        <v>1196.44</v>
      </c>
      <c r="O412" s="14">
        <f t="shared" si="243"/>
        <v>1193.38</v>
      </c>
      <c r="P412" s="14">
        <f t="shared" si="243"/>
        <v>1209.7</v>
      </c>
      <c r="Q412" s="14">
        <f t="shared" si="243"/>
        <v>1174.11</v>
      </c>
      <c r="R412" s="14">
        <f t="shared" si="243"/>
        <v>1117.21</v>
      </c>
      <c r="S412" s="14">
        <f t="shared" si="243"/>
        <v>1085.62</v>
      </c>
      <c r="T412" s="14">
        <f t="shared" si="243"/>
        <v>1044.79</v>
      </c>
      <c r="U412" s="14">
        <f t="shared" si="243"/>
        <v>1151.24</v>
      </c>
      <c r="V412" s="14">
        <f t="shared" si="243"/>
        <v>1297.79</v>
      </c>
      <c r="W412" s="14">
        <f t="shared" si="243"/>
        <v>1335.55</v>
      </c>
      <c r="X412" s="14">
        <f t="shared" si="243"/>
        <v>1128.11</v>
      </c>
      <c r="Y412" s="14">
        <f t="shared" si="243"/>
        <v>1010.64</v>
      </c>
    </row>
    <row r="413" spans="1:25" ht="15.75">
      <c r="A413" s="9">
        <f>'март2014 ДЭ'!A413</f>
        <v>41726</v>
      </c>
      <c r="B413" s="14">
        <f aca="true" t="shared" si="244" ref="B413:Y413">B379</f>
        <v>889.55</v>
      </c>
      <c r="C413" s="14">
        <f t="shared" si="244"/>
        <v>833.49</v>
      </c>
      <c r="D413" s="14">
        <f t="shared" si="244"/>
        <v>785.58</v>
      </c>
      <c r="E413" s="14">
        <f t="shared" si="244"/>
        <v>782.02</v>
      </c>
      <c r="F413" s="14">
        <f t="shared" si="244"/>
        <v>792.73</v>
      </c>
      <c r="G413" s="14">
        <f t="shared" si="244"/>
        <v>861.68</v>
      </c>
      <c r="H413" s="14">
        <f t="shared" si="244"/>
        <v>884.7</v>
      </c>
      <c r="I413" s="14">
        <f t="shared" si="244"/>
        <v>938.22</v>
      </c>
      <c r="J413" s="14">
        <f t="shared" si="244"/>
        <v>1058.68</v>
      </c>
      <c r="K413" s="14">
        <f t="shared" si="244"/>
        <v>1198.44</v>
      </c>
      <c r="L413" s="14">
        <f t="shared" si="244"/>
        <v>1218.98</v>
      </c>
      <c r="M413" s="14">
        <f t="shared" si="244"/>
        <v>1197.65</v>
      </c>
      <c r="N413" s="14">
        <f t="shared" si="244"/>
        <v>1165.24</v>
      </c>
      <c r="O413" s="14">
        <f t="shared" si="244"/>
        <v>1158.93</v>
      </c>
      <c r="P413" s="14">
        <f t="shared" si="244"/>
        <v>1131.96</v>
      </c>
      <c r="Q413" s="14">
        <f t="shared" si="244"/>
        <v>1067.26</v>
      </c>
      <c r="R413" s="14">
        <f t="shared" si="244"/>
        <v>1046.34</v>
      </c>
      <c r="S413" s="14">
        <f t="shared" si="244"/>
        <v>1011.92</v>
      </c>
      <c r="T413" s="14">
        <f t="shared" si="244"/>
        <v>1015.86</v>
      </c>
      <c r="U413" s="14">
        <f t="shared" si="244"/>
        <v>1035.97</v>
      </c>
      <c r="V413" s="14">
        <f t="shared" si="244"/>
        <v>1174.14</v>
      </c>
      <c r="W413" s="14">
        <f t="shared" si="244"/>
        <v>1250.36</v>
      </c>
      <c r="X413" s="14">
        <f t="shared" si="244"/>
        <v>1085.75</v>
      </c>
      <c r="Y413" s="14">
        <f t="shared" si="244"/>
        <v>924.9</v>
      </c>
    </row>
    <row r="414" spans="1:25" ht="15.75">
      <c r="A414" s="9">
        <f>'март2014 ДЭ'!A414</f>
        <v>41727</v>
      </c>
      <c r="B414" s="14">
        <f aca="true" t="shared" si="245" ref="B414:Y414">B380</f>
        <v>928.53</v>
      </c>
      <c r="C414" s="14">
        <f t="shared" si="245"/>
        <v>892.29</v>
      </c>
      <c r="D414" s="14">
        <f t="shared" si="245"/>
        <v>769.03</v>
      </c>
      <c r="E414" s="14">
        <f t="shared" si="245"/>
        <v>743.19</v>
      </c>
      <c r="F414" s="14">
        <f t="shared" si="245"/>
        <v>736.31</v>
      </c>
      <c r="G414" s="14">
        <f t="shared" si="245"/>
        <v>778.4</v>
      </c>
      <c r="H414" s="14">
        <f t="shared" si="245"/>
        <v>892.63</v>
      </c>
      <c r="I414" s="14">
        <f t="shared" si="245"/>
        <v>224.87</v>
      </c>
      <c r="J414" s="14">
        <f t="shared" si="245"/>
        <v>806.11</v>
      </c>
      <c r="K414" s="14">
        <f t="shared" si="245"/>
        <v>993.86</v>
      </c>
      <c r="L414" s="14">
        <f t="shared" si="245"/>
        <v>1072.77</v>
      </c>
      <c r="M414" s="14">
        <f t="shared" si="245"/>
        <v>1092.45</v>
      </c>
      <c r="N414" s="14">
        <f t="shared" si="245"/>
        <v>1034.98</v>
      </c>
      <c r="O414" s="14">
        <f t="shared" si="245"/>
        <v>1010.74</v>
      </c>
      <c r="P414" s="14">
        <f t="shared" si="245"/>
        <v>1005.64</v>
      </c>
      <c r="Q414" s="14">
        <f t="shared" si="245"/>
        <v>987.78</v>
      </c>
      <c r="R414" s="14">
        <f t="shared" si="245"/>
        <v>984.12</v>
      </c>
      <c r="S414" s="14">
        <f t="shared" si="245"/>
        <v>976.47</v>
      </c>
      <c r="T414" s="14">
        <f t="shared" si="245"/>
        <v>982.38</v>
      </c>
      <c r="U414" s="14">
        <f t="shared" si="245"/>
        <v>1013.71</v>
      </c>
      <c r="V414" s="14">
        <f t="shared" si="245"/>
        <v>1129.61</v>
      </c>
      <c r="W414" s="14">
        <f t="shared" si="245"/>
        <v>1126.35</v>
      </c>
      <c r="X414" s="14">
        <f t="shared" si="245"/>
        <v>1054.3</v>
      </c>
      <c r="Y414" s="14">
        <f t="shared" si="245"/>
        <v>921.4</v>
      </c>
    </row>
    <row r="415" spans="1:25" ht="15.75">
      <c r="A415" s="9">
        <f>'март2014 ДЭ'!A415</f>
        <v>41728</v>
      </c>
      <c r="B415" s="14">
        <f aca="true" t="shared" si="246" ref="B415:Y415">B381</f>
        <v>937</v>
      </c>
      <c r="C415" s="14">
        <f t="shared" si="246"/>
        <v>885.44</v>
      </c>
      <c r="D415" s="14">
        <f t="shared" si="246"/>
        <v>836.42</v>
      </c>
      <c r="E415" s="14">
        <f t="shared" si="246"/>
        <v>822.71</v>
      </c>
      <c r="F415" s="14">
        <f t="shared" si="246"/>
        <v>822.78</v>
      </c>
      <c r="G415" s="14">
        <f t="shared" si="246"/>
        <v>823</v>
      </c>
      <c r="H415" s="14">
        <f t="shared" si="246"/>
        <v>813.97</v>
      </c>
      <c r="I415" s="14">
        <f t="shared" si="246"/>
        <v>752.98</v>
      </c>
      <c r="J415" s="14">
        <f t="shared" si="246"/>
        <v>808.48</v>
      </c>
      <c r="K415" s="14">
        <f t="shared" si="246"/>
        <v>854.84</v>
      </c>
      <c r="L415" s="14">
        <f t="shared" si="246"/>
        <v>1014.16</v>
      </c>
      <c r="M415" s="14">
        <f t="shared" si="246"/>
        <v>1022.92</v>
      </c>
      <c r="N415" s="14">
        <f t="shared" si="246"/>
        <v>1026.06</v>
      </c>
      <c r="O415" s="14">
        <f t="shared" si="246"/>
        <v>1009.88</v>
      </c>
      <c r="P415" s="14">
        <f t="shared" si="246"/>
        <v>1009.22</v>
      </c>
      <c r="Q415" s="14">
        <f t="shared" si="246"/>
        <v>983.13</v>
      </c>
      <c r="R415" s="14">
        <f t="shared" si="246"/>
        <v>969.77</v>
      </c>
      <c r="S415" s="14">
        <f t="shared" si="246"/>
        <v>959.08</v>
      </c>
      <c r="T415" s="14">
        <f t="shared" si="246"/>
        <v>974.67</v>
      </c>
      <c r="U415" s="14">
        <f t="shared" si="246"/>
        <v>1051.07</v>
      </c>
      <c r="V415" s="14">
        <f t="shared" si="246"/>
        <v>1177.31</v>
      </c>
      <c r="W415" s="14">
        <f t="shared" si="246"/>
        <v>1169.87</v>
      </c>
      <c r="X415" s="14">
        <f t="shared" si="246"/>
        <v>1112.97</v>
      </c>
      <c r="Y415" s="14">
        <f t="shared" si="246"/>
        <v>990.62</v>
      </c>
    </row>
    <row r="416" spans="1:25" ht="15.75">
      <c r="A416" s="9">
        <f>'март2014 ДЭ'!A416</f>
        <v>41729</v>
      </c>
      <c r="B416" s="14">
        <f aca="true" t="shared" si="247" ref="B416:Y416">B382</f>
        <v>928.56</v>
      </c>
      <c r="C416" s="14">
        <f t="shared" si="247"/>
        <v>894.15</v>
      </c>
      <c r="D416" s="14">
        <f t="shared" si="247"/>
        <v>820.09</v>
      </c>
      <c r="E416" s="14">
        <f t="shared" si="247"/>
        <v>784.16</v>
      </c>
      <c r="F416" s="14">
        <f t="shared" si="247"/>
        <v>809.82</v>
      </c>
      <c r="G416" s="14">
        <f t="shared" si="247"/>
        <v>869.59</v>
      </c>
      <c r="H416" s="14">
        <f t="shared" si="247"/>
        <v>917.84</v>
      </c>
      <c r="I416" s="14">
        <f t="shared" si="247"/>
        <v>966.29</v>
      </c>
      <c r="J416" s="14">
        <f t="shared" si="247"/>
        <v>1141.61</v>
      </c>
      <c r="K416" s="14">
        <f t="shared" si="247"/>
        <v>1373.46</v>
      </c>
      <c r="L416" s="14">
        <f t="shared" si="247"/>
        <v>1380.47</v>
      </c>
      <c r="M416" s="14">
        <f t="shared" si="247"/>
        <v>1388.09</v>
      </c>
      <c r="N416" s="14">
        <f t="shared" si="247"/>
        <v>1356.79</v>
      </c>
      <c r="O416" s="14">
        <f t="shared" si="247"/>
        <v>1342.83</v>
      </c>
      <c r="P416" s="14">
        <f t="shared" si="247"/>
        <v>1302.7</v>
      </c>
      <c r="Q416" s="14">
        <f t="shared" si="247"/>
        <v>1221.05</v>
      </c>
      <c r="R416" s="14">
        <f t="shared" si="247"/>
        <v>1206.46</v>
      </c>
      <c r="S416" s="14">
        <f t="shared" si="247"/>
        <v>1168.08</v>
      </c>
      <c r="T416" s="14">
        <f t="shared" si="247"/>
        <v>1165.66</v>
      </c>
      <c r="U416" s="14">
        <f t="shared" si="247"/>
        <v>1191.55</v>
      </c>
      <c r="V416" s="14">
        <f t="shared" si="247"/>
        <v>1318.36</v>
      </c>
      <c r="W416" s="14">
        <f t="shared" si="247"/>
        <v>1363.21</v>
      </c>
      <c r="X416" s="14">
        <f t="shared" si="247"/>
        <v>1151.22</v>
      </c>
      <c r="Y416" s="14">
        <f t="shared" si="247"/>
        <v>993.92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'март2014 ДЭ'!A420</f>
        <v>41699</v>
      </c>
      <c r="B420" s="14">
        <f>B352</f>
        <v>1081.56</v>
      </c>
      <c r="C420" s="14">
        <f aca="true" t="shared" si="248" ref="C420:Y420">C352</f>
        <v>1033.62</v>
      </c>
      <c r="D420" s="14">
        <f t="shared" si="248"/>
        <v>993.27</v>
      </c>
      <c r="E420" s="14">
        <f t="shared" si="248"/>
        <v>945.5</v>
      </c>
      <c r="F420" s="14">
        <f t="shared" si="248"/>
        <v>964.06</v>
      </c>
      <c r="G420" s="14">
        <f t="shared" si="248"/>
        <v>971.13</v>
      </c>
      <c r="H420" s="14">
        <f t="shared" si="248"/>
        <v>982.15</v>
      </c>
      <c r="I420" s="14">
        <f t="shared" si="248"/>
        <v>1033.33</v>
      </c>
      <c r="J420" s="14">
        <f t="shared" si="248"/>
        <v>1127.16</v>
      </c>
      <c r="K420" s="14">
        <f t="shared" si="248"/>
        <v>1194.13</v>
      </c>
      <c r="L420" s="14">
        <f t="shared" si="248"/>
        <v>1229.92</v>
      </c>
      <c r="M420" s="14">
        <f t="shared" si="248"/>
        <v>1236.24</v>
      </c>
      <c r="N420" s="14">
        <f t="shared" si="248"/>
        <v>1203.79</v>
      </c>
      <c r="O420" s="14">
        <f t="shared" si="248"/>
        <v>1192.46</v>
      </c>
      <c r="P420" s="14">
        <f t="shared" si="248"/>
        <v>1163.88</v>
      </c>
      <c r="Q420" s="14">
        <f t="shared" si="248"/>
        <v>1158.58</v>
      </c>
      <c r="R420" s="14">
        <f t="shared" si="248"/>
        <v>1137.45</v>
      </c>
      <c r="S420" s="14">
        <f t="shared" si="248"/>
        <v>1131.72</v>
      </c>
      <c r="T420" s="14">
        <f t="shared" si="248"/>
        <v>1169.65</v>
      </c>
      <c r="U420" s="14">
        <f t="shared" si="248"/>
        <v>1254.32</v>
      </c>
      <c r="V420" s="14">
        <f t="shared" si="248"/>
        <v>1296.29</v>
      </c>
      <c r="W420" s="14">
        <f t="shared" si="248"/>
        <v>1252.3</v>
      </c>
      <c r="X420" s="14">
        <f t="shared" si="248"/>
        <v>1200.26</v>
      </c>
      <c r="Y420" s="14">
        <f t="shared" si="248"/>
        <v>1101.44</v>
      </c>
    </row>
    <row r="421" spans="1:25" ht="15.75">
      <c r="A421" s="9">
        <f>'март2014 ДЭ'!A421</f>
        <v>41700</v>
      </c>
      <c r="B421" s="14">
        <f aca="true" t="shared" si="249" ref="B421:Y421">B353</f>
        <v>1021.91</v>
      </c>
      <c r="C421" s="14">
        <f t="shared" si="249"/>
        <v>915.48</v>
      </c>
      <c r="D421" s="14">
        <f t="shared" si="249"/>
        <v>880.05</v>
      </c>
      <c r="E421" s="14">
        <f t="shared" si="249"/>
        <v>861.63</v>
      </c>
      <c r="F421" s="14">
        <f t="shared" si="249"/>
        <v>855.66</v>
      </c>
      <c r="G421" s="14">
        <f t="shared" si="249"/>
        <v>851.14</v>
      </c>
      <c r="H421" s="14">
        <f t="shared" si="249"/>
        <v>860.6</v>
      </c>
      <c r="I421" s="14">
        <f t="shared" si="249"/>
        <v>855.96</v>
      </c>
      <c r="J421" s="14">
        <f t="shared" si="249"/>
        <v>896.08</v>
      </c>
      <c r="K421" s="14">
        <f t="shared" si="249"/>
        <v>1035.26</v>
      </c>
      <c r="L421" s="14">
        <f t="shared" si="249"/>
        <v>1093.18</v>
      </c>
      <c r="M421" s="14">
        <f t="shared" si="249"/>
        <v>1119.83</v>
      </c>
      <c r="N421" s="14">
        <f t="shared" si="249"/>
        <v>1111.97</v>
      </c>
      <c r="O421" s="14">
        <f t="shared" si="249"/>
        <v>1096.89</v>
      </c>
      <c r="P421" s="14">
        <f t="shared" si="249"/>
        <v>1091.94</v>
      </c>
      <c r="Q421" s="14">
        <f t="shared" si="249"/>
        <v>1083.25</v>
      </c>
      <c r="R421" s="14">
        <f t="shared" si="249"/>
        <v>1079.5</v>
      </c>
      <c r="S421" s="14">
        <f t="shared" si="249"/>
        <v>1071.21</v>
      </c>
      <c r="T421" s="14">
        <f t="shared" si="249"/>
        <v>1112.45</v>
      </c>
      <c r="U421" s="14">
        <f t="shared" si="249"/>
        <v>1218.58</v>
      </c>
      <c r="V421" s="14">
        <f t="shared" si="249"/>
        <v>1237.81</v>
      </c>
      <c r="W421" s="14">
        <f t="shared" si="249"/>
        <v>1209.5</v>
      </c>
      <c r="X421" s="14">
        <f t="shared" si="249"/>
        <v>1151.3</v>
      </c>
      <c r="Y421" s="14">
        <f t="shared" si="249"/>
        <v>1050.35</v>
      </c>
    </row>
    <row r="422" spans="1:25" ht="15.75">
      <c r="A422" s="9">
        <f>'март2014 ДЭ'!A422</f>
        <v>41701</v>
      </c>
      <c r="B422" s="14">
        <f aca="true" t="shared" si="250" ref="B422:Y422">B354</f>
        <v>957.99</v>
      </c>
      <c r="C422" s="14">
        <f t="shared" si="250"/>
        <v>904.57</v>
      </c>
      <c r="D422" s="14">
        <f t="shared" si="250"/>
        <v>865.99</v>
      </c>
      <c r="E422" s="14">
        <f t="shared" si="250"/>
        <v>874.87</v>
      </c>
      <c r="F422" s="14">
        <f t="shared" si="250"/>
        <v>878.12</v>
      </c>
      <c r="G422" s="14">
        <f t="shared" si="250"/>
        <v>866.65</v>
      </c>
      <c r="H422" s="14">
        <f t="shared" si="250"/>
        <v>953.18</v>
      </c>
      <c r="I422" s="14">
        <f t="shared" si="250"/>
        <v>1152.08</v>
      </c>
      <c r="J422" s="14">
        <f t="shared" si="250"/>
        <v>1244.96</v>
      </c>
      <c r="K422" s="14">
        <f t="shared" si="250"/>
        <v>1342.66</v>
      </c>
      <c r="L422" s="14">
        <f t="shared" si="250"/>
        <v>1379.04</v>
      </c>
      <c r="M422" s="14">
        <f t="shared" si="250"/>
        <v>1370.07</v>
      </c>
      <c r="N422" s="14">
        <f t="shared" si="250"/>
        <v>1321.36</v>
      </c>
      <c r="O422" s="14">
        <f t="shared" si="250"/>
        <v>1319.75</v>
      </c>
      <c r="P422" s="14">
        <f t="shared" si="250"/>
        <v>1317.84</v>
      </c>
      <c r="Q422" s="14">
        <f t="shared" si="250"/>
        <v>1275.47</v>
      </c>
      <c r="R422" s="14">
        <f t="shared" si="250"/>
        <v>1231.71</v>
      </c>
      <c r="S422" s="14">
        <f t="shared" si="250"/>
        <v>1205.37</v>
      </c>
      <c r="T422" s="14">
        <f t="shared" si="250"/>
        <v>1204.86</v>
      </c>
      <c r="U422" s="14">
        <f t="shared" si="250"/>
        <v>1306.03</v>
      </c>
      <c r="V422" s="14">
        <f t="shared" si="250"/>
        <v>1376.71</v>
      </c>
      <c r="W422" s="14">
        <f t="shared" si="250"/>
        <v>1327.96</v>
      </c>
      <c r="X422" s="14">
        <f t="shared" si="250"/>
        <v>1186.74</v>
      </c>
      <c r="Y422" s="14">
        <f t="shared" si="250"/>
        <v>1041.56</v>
      </c>
    </row>
    <row r="423" spans="1:25" ht="15.75">
      <c r="A423" s="9">
        <f>'март2014 ДЭ'!A423</f>
        <v>41702</v>
      </c>
      <c r="B423" s="14">
        <f aca="true" t="shared" si="251" ref="B423:Y423">B355</f>
        <v>949.04</v>
      </c>
      <c r="C423" s="14">
        <f t="shared" si="251"/>
        <v>876.84</v>
      </c>
      <c r="D423" s="14">
        <f t="shared" si="251"/>
        <v>868.34</v>
      </c>
      <c r="E423" s="14">
        <f t="shared" si="251"/>
        <v>854.57</v>
      </c>
      <c r="F423" s="14">
        <f t="shared" si="251"/>
        <v>863.54</v>
      </c>
      <c r="G423" s="14">
        <f t="shared" si="251"/>
        <v>871.18</v>
      </c>
      <c r="H423" s="14">
        <f t="shared" si="251"/>
        <v>960.68</v>
      </c>
      <c r="I423" s="14">
        <f t="shared" si="251"/>
        <v>1146.82</v>
      </c>
      <c r="J423" s="14">
        <f t="shared" si="251"/>
        <v>1208.51</v>
      </c>
      <c r="K423" s="14">
        <f t="shared" si="251"/>
        <v>1320.12</v>
      </c>
      <c r="L423" s="14">
        <f t="shared" si="251"/>
        <v>1313.17</v>
      </c>
      <c r="M423" s="14">
        <f t="shared" si="251"/>
        <v>1303.72</v>
      </c>
      <c r="N423" s="14">
        <f t="shared" si="251"/>
        <v>1263.56</v>
      </c>
      <c r="O423" s="14">
        <f t="shared" si="251"/>
        <v>1263.86</v>
      </c>
      <c r="P423" s="14">
        <f t="shared" si="251"/>
        <v>1265.62</v>
      </c>
      <c r="Q423" s="14">
        <f t="shared" si="251"/>
        <v>1224.33</v>
      </c>
      <c r="R423" s="14">
        <f t="shared" si="251"/>
        <v>1196.17</v>
      </c>
      <c r="S423" s="14">
        <f t="shared" si="251"/>
        <v>1188.07</v>
      </c>
      <c r="T423" s="14">
        <f t="shared" si="251"/>
        <v>1185.92</v>
      </c>
      <c r="U423" s="14">
        <f t="shared" si="251"/>
        <v>1255.06</v>
      </c>
      <c r="V423" s="14">
        <f t="shared" si="251"/>
        <v>1326.83</v>
      </c>
      <c r="W423" s="14">
        <f t="shared" si="251"/>
        <v>1296.3</v>
      </c>
      <c r="X423" s="14">
        <f t="shared" si="251"/>
        <v>1170.36</v>
      </c>
      <c r="Y423" s="14">
        <f t="shared" si="251"/>
        <v>1053.31</v>
      </c>
    </row>
    <row r="424" spans="1:25" ht="15.75">
      <c r="A424" s="9">
        <f>'март2014 ДЭ'!A424</f>
        <v>41703</v>
      </c>
      <c r="B424" s="14">
        <f aca="true" t="shared" si="252" ref="B424:Y424">B356</f>
        <v>922.99</v>
      </c>
      <c r="C424" s="14">
        <f t="shared" si="252"/>
        <v>870.06</v>
      </c>
      <c r="D424" s="14">
        <f t="shared" si="252"/>
        <v>852.71</v>
      </c>
      <c r="E424" s="14">
        <f t="shared" si="252"/>
        <v>844.33</v>
      </c>
      <c r="F424" s="14">
        <f t="shared" si="252"/>
        <v>853.95</v>
      </c>
      <c r="G424" s="14">
        <f t="shared" si="252"/>
        <v>879.73</v>
      </c>
      <c r="H424" s="14">
        <f t="shared" si="252"/>
        <v>994.7</v>
      </c>
      <c r="I424" s="14">
        <f t="shared" si="252"/>
        <v>1139.51</v>
      </c>
      <c r="J424" s="14">
        <f t="shared" si="252"/>
        <v>1221.19</v>
      </c>
      <c r="K424" s="14">
        <f t="shared" si="252"/>
        <v>1293.83</v>
      </c>
      <c r="L424" s="14">
        <f t="shared" si="252"/>
        <v>1310</v>
      </c>
      <c r="M424" s="14">
        <f t="shared" si="252"/>
        <v>1294.07</v>
      </c>
      <c r="N424" s="14">
        <f t="shared" si="252"/>
        <v>1268.33</v>
      </c>
      <c r="O424" s="14">
        <f t="shared" si="252"/>
        <v>1281.71</v>
      </c>
      <c r="P424" s="14">
        <f t="shared" si="252"/>
        <v>1274.95</v>
      </c>
      <c r="Q424" s="14">
        <f t="shared" si="252"/>
        <v>1242.24</v>
      </c>
      <c r="R424" s="14">
        <f t="shared" si="252"/>
        <v>1212.55</v>
      </c>
      <c r="S424" s="14">
        <f t="shared" si="252"/>
        <v>1192</v>
      </c>
      <c r="T424" s="14">
        <f t="shared" si="252"/>
        <v>1197.02</v>
      </c>
      <c r="U424" s="14">
        <f t="shared" si="252"/>
        <v>1291.45</v>
      </c>
      <c r="V424" s="14">
        <f t="shared" si="252"/>
        <v>1351.94</v>
      </c>
      <c r="W424" s="14">
        <f t="shared" si="252"/>
        <v>1292.93</v>
      </c>
      <c r="X424" s="14">
        <f t="shared" si="252"/>
        <v>1195.64</v>
      </c>
      <c r="Y424" s="14">
        <f t="shared" si="252"/>
        <v>1048.48</v>
      </c>
    </row>
    <row r="425" spans="1:25" ht="15.75">
      <c r="A425" s="9">
        <f>'март2014 ДЭ'!A425</f>
        <v>41704</v>
      </c>
      <c r="B425" s="14">
        <f aca="true" t="shared" si="253" ref="B425:Y425">B357</f>
        <v>879.04</v>
      </c>
      <c r="C425" s="14">
        <f t="shared" si="253"/>
        <v>834.42</v>
      </c>
      <c r="D425" s="14">
        <f t="shared" si="253"/>
        <v>807.17</v>
      </c>
      <c r="E425" s="14">
        <f t="shared" si="253"/>
        <v>794.4</v>
      </c>
      <c r="F425" s="14">
        <f t="shared" si="253"/>
        <v>819.95</v>
      </c>
      <c r="G425" s="14">
        <f t="shared" si="253"/>
        <v>866.63</v>
      </c>
      <c r="H425" s="14">
        <f t="shared" si="253"/>
        <v>948.62</v>
      </c>
      <c r="I425" s="14">
        <f t="shared" si="253"/>
        <v>1127.4</v>
      </c>
      <c r="J425" s="14">
        <f t="shared" si="253"/>
        <v>1219.89</v>
      </c>
      <c r="K425" s="14">
        <f t="shared" si="253"/>
        <v>1346.49</v>
      </c>
      <c r="L425" s="14">
        <f t="shared" si="253"/>
        <v>1361.24</v>
      </c>
      <c r="M425" s="14">
        <f t="shared" si="253"/>
        <v>1276.38</v>
      </c>
      <c r="N425" s="14">
        <f t="shared" si="253"/>
        <v>1246.41</v>
      </c>
      <c r="O425" s="14">
        <f t="shared" si="253"/>
        <v>1251.83</v>
      </c>
      <c r="P425" s="14">
        <f t="shared" si="253"/>
        <v>1260.03</v>
      </c>
      <c r="Q425" s="14">
        <f t="shared" si="253"/>
        <v>1235.21</v>
      </c>
      <c r="R425" s="14">
        <f t="shared" si="253"/>
        <v>1197.68</v>
      </c>
      <c r="S425" s="14">
        <f t="shared" si="253"/>
        <v>1191.05</v>
      </c>
      <c r="T425" s="14">
        <f t="shared" si="253"/>
        <v>1208.65</v>
      </c>
      <c r="U425" s="14">
        <f t="shared" si="253"/>
        <v>1311.09</v>
      </c>
      <c r="V425" s="14">
        <f t="shared" si="253"/>
        <v>1312.39</v>
      </c>
      <c r="W425" s="14">
        <f t="shared" si="253"/>
        <v>1278.92</v>
      </c>
      <c r="X425" s="14">
        <f t="shared" si="253"/>
        <v>1202.79</v>
      </c>
      <c r="Y425" s="14">
        <f t="shared" si="253"/>
        <v>1062.52</v>
      </c>
    </row>
    <row r="426" spans="1:25" ht="15.75">
      <c r="A426" s="9">
        <f>'март2014 ДЭ'!A426</f>
        <v>41705</v>
      </c>
      <c r="B426" s="14">
        <f aca="true" t="shared" si="254" ref="B426:Y426">B358</f>
        <v>956.23</v>
      </c>
      <c r="C426" s="14">
        <f t="shared" si="254"/>
        <v>916.47</v>
      </c>
      <c r="D426" s="14">
        <f t="shared" si="254"/>
        <v>886.19</v>
      </c>
      <c r="E426" s="14">
        <f t="shared" si="254"/>
        <v>879.29</v>
      </c>
      <c r="F426" s="14">
        <f t="shared" si="254"/>
        <v>892.47</v>
      </c>
      <c r="G426" s="14">
        <f t="shared" si="254"/>
        <v>937.57</v>
      </c>
      <c r="H426" s="14">
        <f t="shared" si="254"/>
        <v>993.84</v>
      </c>
      <c r="I426" s="14">
        <f t="shared" si="254"/>
        <v>1120.92</v>
      </c>
      <c r="J426" s="14">
        <f t="shared" si="254"/>
        <v>1230.54</v>
      </c>
      <c r="K426" s="14">
        <f t="shared" si="254"/>
        <v>1377.8</v>
      </c>
      <c r="L426" s="14">
        <f t="shared" si="254"/>
        <v>1370.41</v>
      </c>
      <c r="M426" s="14">
        <f t="shared" si="254"/>
        <v>1334.12</v>
      </c>
      <c r="N426" s="14">
        <f t="shared" si="254"/>
        <v>1283.25</v>
      </c>
      <c r="O426" s="14">
        <f t="shared" si="254"/>
        <v>1273.69</v>
      </c>
      <c r="P426" s="14">
        <f t="shared" si="254"/>
        <v>1245.96</v>
      </c>
      <c r="Q426" s="14">
        <f t="shared" si="254"/>
        <v>1194.21</v>
      </c>
      <c r="R426" s="14">
        <f t="shared" si="254"/>
        <v>1179.66</v>
      </c>
      <c r="S426" s="14">
        <f t="shared" si="254"/>
        <v>1162.72</v>
      </c>
      <c r="T426" s="14">
        <f t="shared" si="254"/>
        <v>1167.92</v>
      </c>
      <c r="U426" s="14">
        <f t="shared" si="254"/>
        <v>1259.71</v>
      </c>
      <c r="V426" s="14">
        <f t="shared" si="254"/>
        <v>1366.5</v>
      </c>
      <c r="W426" s="14">
        <f t="shared" si="254"/>
        <v>1302.68</v>
      </c>
      <c r="X426" s="14">
        <f t="shared" si="254"/>
        <v>1184.79</v>
      </c>
      <c r="Y426" s="14">
        <f t="shared" si="254"/>
        <v>1067.5</v>
      </c>
    </row>
    <row r="427" spans="1:25" ht="15.75">
      <c r="A427" s="9">
        <f>'март2014 ДЭ'!A427</f>
        <v>41706</v>
      </c>
      <c r="B427" s="14">
        <f aca="true" t="shared" si="255" ref="B427:Y427">B359</f>
        <v>1046.94</v>
      </c>
      <c r="C427" s="14">
        <f t="shared" si="255"/>
        <v>993.11</v>
      </c>
      <c r="D427" s="14">
        <f t="shared" si="255"/>
        <v>973.2</v>
      </c>
      <c r="E427" s="14">
        <f t="shared" si="255"/>
        <v>924.49</v>
      </c>
      <c r="F427" s="14">
        <f t="shared" si="255"/>
        <v>868.42</v>
      </c>
      <c r="G427" s="14">
        <f t="shared" si="255"/>
        <v>858.54</v>
      </c>
      <c r="H427" s="14">
        <f t="shared" si="255"/>
        <v>872.44</v>
      </c>
      <c r="I427" s="14">
        <f t="shared" si="255"/>
        <v>962</v>
      </c>
      <c r="J427" s="14">
        <f t="shared" si="255"/>
        <v>992.88</v>
      </c>
      <c r="K427" s="14">
        <f t="shared" si="255"/>
        <v>1085.86</v>
      </c>
      <c r="L427" s="14">
        <f t="shared" si="255"/>
        <v>1148.4</v>
      </c>
      <c r="M427" s="14">
        <f t="shared" si="255"/>
        <v>1154.97</v>
      </c>
      <c r="N427" s="14">
        <f t="shared" si="255"/>
        <v>1144.33</v>
      </c>
      <c r="O427" s="14">
        <f t="shared" si="255"/>
        <v>1131.83</v>
      </c>
      <c r="P427" s="14">
        <f t="shared" si="255"/>
        <v>1117.11</v>
      </c>
      <c r="Q427" s="14">
        <f t="shared" si="255"/>
        <v>1093.43</v>
      </c>
      <c r="R427" s="14">
        <f t="shared" si="255"/>
        <v>1069.7</v>
      </c>
      <c r="S427" s="14">
        <f t="shared" si="255"/>
        <v>1043.43</v>
      </c>
      <c r="T427" s="14">
        <f t="shared" si="255"/>
        <v>1083.93</v>
      </c>
      <c r="U427" s="14">
        <f t="shared" si="255"/>
        <v>1204.02</v>
      </c>
      <c r="V427" s="14">
        <f t="shared" si="255"/>
        <v>1266.71</v>
      </c>
      <c r="W427" s="14">
        <f t="shared" si="255"/>
        <v>1241.15</v>
      </c>
      <c r="X427" s="14">
        <f t="shared" si="255"/>
        <v>1185.37</v>
      </c>
      <c r="Y427" s="14">
        <f t="shared" si="255"/>
        <v>1050.68</v>
      </c>
    </row>
    <row r="428" spans="1:25" ht="15.75">
      <c r="A428" s="9">
        <f>'март2014 ДЭ'!A428</f>
        <v>41707</v>
      </c>
      <c r="B428" s="14">
        <f aca="true" t="shared" si="256" ref="B428:Y428">B360</f>
        <v>1061.74</v>
      </c>
      <c r="C428" s="14">
        <f t="shared" si="256"/>
        <v>1013.8</v>
      </c>
      <c r="D428" s="14">
        <f t="shared" si="256"/>
        <v>954.94</v>
      </c>
      <c r="E428" s="14">
        <f t="shared" si="256"/>
        <v>941.48</v>
      </c>
      <c r="F428" s="14">
        <f t="shared" si="256"/>
        <v>885.95</v>
      </c>
      <c r="G428" s="14">
        <f t="shared" si="256"/>
        <v>877.13</v>
      </c>
      <c r="H428" s="14">
        <f t="shared" si="256"/>
        <v>952.81</v>
      </c>
      <c r="I428" s="14">
        <f t="shared" si="256"/>
        <v>984.23</v>
      </c>
      <c r="J428" s="14">
        <f t="shared" si="256"/>
        <v>1017.47</v>
      </c>
      <c r="K428" s="14">
        <f t="shared" si="256"/>
        <v>1074.44</v>
      </c>
      <c r="L428" s="14">
        <f t="shared" si="256"/>
        <v>1132.29</v>
      </c>
      <c r="M428" s="14">
        <f t="shared" si="256"/>
        <v>1143.93</v>
      </c>
      <c r="N428" s="14">
        <f t="shared" si="256"/>
        <v>1132.79</v>
      </c>
      <c r="O428" s="14">
        <f t="shared" si="256"/>
        <v>1112.4</v>
      </c>
      <c r="P428" s="14">
        <f t="shared" si="256"/>
        <v>1097.7</v>
      </c>
      <c r="Q428" s="14">
        <f t="shared" si="256"/>
        <v>1090.6</v>
      </c>
      <c r="R428" s="14">
        <f t="shared" si="256"/>
        <v>1080.05</v>
      </c>
      <c r="S428" s="14">
        <f t="shared" si="256"/>
        <v>1070.45</v>
      </c>
      <c r="T428" s="14">
        <f t="shared" si="256"/>
        <v>1101.66</v>
      </c>
      <c r="U428" s="14">
        <f t="shared" si="256"/>
        <v>1206</v>
      </c>
      <c r="V428" s="14">
        <f t="shared" si="256"/>
        <v>1278.33</v>
      </c>
      <c r="W428" s="14">
        <f t="shared" si="256"/>
        <v>1248.63</v>
      </c>
      <c r="X428" s="14">
        <f t="shared" si="256"/>
        <v>1177.09</v>
      </c>
      <c r="Y428" s="14">
        <f t="shared" si="256"/>
        <v>1067.24</v>
      </c>
    </row>
    <row r="429" spans="1:25" ht="15.75">
      <c r="A429" s="9">
        <f>'март2014 ДЭ'!A429</f>
        <v>41708</v>
      </c>
      <c r="B429" s="14">
        <f aca="true" t="shared" si="257" ref="B429:Y429">B361</f>
        <v>1075.09</v>
      </c>
      <c r="C429" s="14">
        <f t="shared" si="257"/>
        <v>965.01</v>
      </c>
      <c r="D429" s="14">
        <f t="shared" si="257"/>
        <v>889.48</v>
      </c>
      <c r="E429" s="14">
        <f t="shared" si="257"/>
        <v>867.72</v>
      </c>
      <c r="F429" s="14">
        <f t="shared" si="257"/>
        <v>865.26</v>
      </c>
      <c r="G429" s="14">
        <f t="shared" si="257"/>
        <v>868.27</v>
      </c>
      <c r="H429" s="14">
        <f t="shared" si="257"/>
        <v>938.38</v>
      </c>
      <c r="I429" s="14">
        <f t="shared" si="257"/>
        <v>1006.37</v>
      </c>
      <c r="J429" s="14">
        <f t="shared" si="257"/>
        <v>1067.67</v>
      </c>
      <c r="K429" s="14">
        <f t="shared" si="257"/>
        <v>1142.56</v>
      </c>
      <c r="L429" s="14">
        <f t="shared" si="257"/>
        <v>1174.13</v>
      </c>
      <c r="M429" s="14">
        <f t="shared" si="257"/>
        <v>1179.7</v>
      </c>
      <c r="N429" s="14">
        <f t="shared" si="257"/>
        <v>1164.6</v>
      </c>
      <c r="O429" s="14">
        <f t="shared" si="257"/>
        <v>1153.68</v>
      </c>
      <c r="P429" s="14">
        <f t="shared" si="257"/>
        <v>1151.87</v>
      </c>
      <c r="Q429" s="14">
        <f t="shared" si="257"/>
        <v>1144.32</v>
      </c>
      <c r="R429" s="14">
        <f t="shared" si="257"/>
        <v>1138.12</v>
      </c>
      <c r="S429" s="14">
        <f t="shared" si="257"/>
        <v>1111.32</v>
      </c>
      <c r="T429" s="14">
        <f t="shared" si="257"/>
        <v>1164.36</v>
      </c>
      <c r="U429" s="14">
        <f t="shared" si="257"/>
        <v>1281.74</v>
      </c>
      <c r="V429" s="14">
        <f t="shared" si="257"/>
        <v>1337.69</v>
      </c>
      <c r="W429" s="14">
        <f t="shared" si="257"/>
        <v>1289.61</v>
      </c>
      <c r="X429" s="14">
        <f t="shared" si="257"/>
        <v>1213.42</v>
      </c>
      <c r="Y429" s="14">
        <f t="shared" si="257"/>
        <v>1141.32</v>
      </c>
    </row>
    <row r="430" spans="1:25" ht="15.75">
      <c r="A430" s="9">
        <f>'март2014 ДЭ'!A430</f>
        <v>41709</v>
      </c>
      <c r="B430" s="14">
        <f aca="true" t="shared" si="258" ref="B430:Y430">B362</f>
        <v>1005.83</v>
      </c>
      <c r="C430" s="14">
        <f t="shared" si="258"/>
        <v>848.02</v>
      </c>
      <c r="D430" s="14">
        <f t="shared" si="258"/>
        <v>801.14</v>
      </c>
      <c r="E430" s="14">
        <f t="shared" si="258"/>
        <v>785.01</v>
      </c>
      <c r="F430" s="14">
        <f t="shared" si="258"/>
        <v>788.04</v>
      </c>
      <c r="G430" s="14">
        <f t="shared" si="258"/>
        <v>835.14</v>
      </c>
      <c r="H430" s="14">
        <f t="shared" si="258"/>
        <v>1050.21</v>
      </c>
      <c r="I430" s="14">
        <f t="shared" si="258"/>
        <v>1183.45</v>
      </c>
      <c r="J430" s="14">
        <f t="shared" si="258"/>
        <v>1284.65</v>
      </c>
      <c r="K430" s="14">
        <f t="shared" si="258"/>
        <v>1449.27</v>
      </c>
      <c r="L430" s="14">
        <f t="shared" si="258"/>
        <v>1424.55</v>
      </c>
      <c r="M430" s="14">
        <f t="shared" si="258"/>
        <v>1440.32</v>
      </c>
      <c r="N430" s="14">
        <f t="shared" si="258"/>
        <v>1327.66</v>
      </c>
      <c r="O430" s="14">
        <f t="shared" si="258"/>
        <v>1342.26</v>
      </c>
      <c r="P430" s="14">
        <f t="shared" si="258"/>
        <v>1336.27</v>
      </c>
      <c r="Q430" s="14">
        <f t="shared" si="258"/>
        <v>1292.97</v>
      </c>
      <c r="R430" s="14">
        <f t="shared" si="258"/>
        <v>1250.29</v>
      </c>
      <c r="S430" s="14">
        <f t="shared" si="258"/>
        <v>1218.19</v>
      </c>
      <c r="T430" s="14">
        <f t="shared" si="258"/>
        <v>1231.09</v>
      </c>
      <c r="U430" s="14">
        <f t="shared" si="258"/>
        <v>1348.32</v>
      </c>
      <c r="V430" s="14">
        <f t="shared" si="258"/>
        <v>1357.52</v>
      </c>
      <c r="W430" s="14">
        <f t="shared" si="258"/>
        <v>1368.38</v>
      </c>
      <c r="X430" s="14">
        <f t="shared" si="258"/>
        <v>1217.06</v>
      </c>
      <c r="Y430" s="14">
        <f t="shared" si="258"/>
        <v>1145.41</v>
      </c>
    </row>
    <row r="431" spans="1:25" ht="15.75">
      <c r="A431" s="9">
        <f>'март2014 ДЭ'!A431</f>
        <v>41710</v>
      </c>
      <c r="B431" s="14">
        <f aca="true" t="shared" si="259" ref="B431:Y431">B363</f>
        <v>992.58</v>
      </c>
      <c r="C431" s="14">
        <f t="shared" si="259"/>
        <v>860.39</v>
      </c>
      <c r="D431" s="14">
        <f t="shared" si="259"/>
        <v>832.12</v>
      </c>
      <c r="E431" s="14">
        <f t="shared" si="259"/>
        <v>832.95</v>
      </c>
      <c r="F431" s="14">
        <f t="shared" si="259"/>
        <v>841.21</v>
      </c>
      <c r="G431" s="14">
        <f t="shared" si="259"/>
        <v>912.51</v>
      </c>
      <c r="H431" s="14">
        <f t="shared" si="259"/>
        <v>1060.58</v>
      </c>
      <c r="I431" s="14">
        <f t="shared" si="259"/>
        <v>1199.32</v>
      </c>
      <c r="J431" s="14">
        <f t="shared" si="259"/>
        <v>1279.72</v>
      </c>
      <c r="K431" s="14">
        <f t="shared" si="259"/>
        <v>1426.06</v>
      </c>
      <c r="L431" s="14">
        <f t="shared" si="259"/>
        <v>1450.43</v>
      </c>
      <c r="M431" s="14">
        <f t="shared" si="259"/>
        <v>1441.9</v>
      </c>
      <c r="N431" s="14">
        <f t="shared" si="259"/>
        <v>1327.03</v>
      </c>
      <c r="O431" s="14">
        <f t="shared" si="259"/>
        <v>1328.24</v>
      </c>
      <c r="P431" s="14">
        <f t="shared" si="259"/>
        <v>1315.64</v>
      </c>
      <c r="Q431" s="14">
        <f t="shared" si="259"/>
        <v>1251.48</v>
      </c>
      <c r="R431" s="14">
        <f t="shared" si="259"/>
        <v>1241.58</v>
      </c>
      <c r="S431" s="14">
        <f t="shared" si="259"/>
        <v>1229.33</v>
      </c>
      <c r="T431" s="14">
        <f t="shared" si="259"/>
        <v>1238.92</v>
      </c>
      <c r="U431" s="14">
        <f t="shared" si="259"/>
        <v>1324.81</v>
      </c>
      <c r="V431" s="14">
        <f t="shared" si="259"/>
        <v>1398.13</v>
      </c>
      <c r="W431" s="14">
        <f t="shared" si="259"/>
        <v>1344.98</v>
      </c>
      <c r="X431" s="14">
        <f t="shared" si="259"/>
        <v>1235.5</v>
      </c>
      <c r="Y431" s="14">
        <f t="shared" si="259"/>
        <v>1154.25</v>
      </c>
    </row>
    <row r="432" spans="1:25" ht="15.75">
      <c r="A432" s="9">
        <f>'март2014 ДЭ'!A432</f>
        <v>41711</v>
      </c>
      <c r="B432" s="14">
        <f aca="true" t="shared" si="260" ref="B432:Y432">B364</f>
        <v>975.27</v>
      </c>
      <c r="C432" s="14">
        <f t="shared" si="260"/>
        <v>843.32</v>
      </c>
      <c r="D432" s="14">
        <f t="shared" si="260"/>
        <v>830.74</v>
      </c>
      <c r="E432" s="14">
        <f t="shared" si="260"/>
        <v>829.82</v>
      </c>
      <c r="F432" s="14">
        <f t="shared" si="260"/>
        <v>835.63</v>
      </c>
      <c r="G432" s="14">
        <f t="shared" si="260"/>
        <v>913.25</v>
      </c>
      <c r="H432" s="14">
        <f t="shared" si="260"/>
        <v>1030.66</v>
      </c>
      <c r="I432" s="14">
        <f t="shared" si="260"/>
        <v>1164.1</v>
      </c>
      <c r="J432" s="14">
        <f t="shared" si="260"/>
        <v>1242.29</v>
      </c>
      <c r="K432" s="14">
        <f t="shared" si="260"/>
        <v>1362.35</v>
      </c>
      <c r="L432" s="14">
        <f t="shared" si="260"/>
        <v>1361.47</v>
      </c>
      <c r="M432" s="14">
        <f t="shared" si="260"/>
        <v>1356.79</v>
      </c>
      <c r="N432" s="14">
        <f t="shared" si="260"/>
        <v>1299.46</v>
      </c>
      <c r="O432" s="14">
        <f t="shared" si="260"/>
        <v>1310.07</v>
      </c>
      <c r="P432" s="14">
        <f t="shared" si="260"/>
        <v>1307.3</v>
      </c>
      <c r="Q432" s="14">
        <f t="shared" si="260"/>
        <v>1280.23</v>
      </c>
      <c r="R432" s="14">
        <f t="shared" si="260"/>
        <v>1242.51</v>
      </c>
      <c r="S432" s="14">
        <f t="shared" si="260"/>
        <v>1218.12</v>
      </c>
      <c r="T432" s="14">
        <f t="shared" si="260"/>
        <v>1223.33</v>
      </c>
      <c r="U432" s="14">
        <f t="shared" si="260"/>
        <v>1269.26</v>
      </c>
      <c r="V432" s="14">
        <f t="shared" si="260"/>
        <v>1336.49</v>
      </c>
      <c r="W432" s="14">
        <f t="shared" si="260"/>
        <v>1354.89</v>
      </c>
      <c r="X432" s="14">
        <f t="shared" si="260"/>
        <v>1222.8</v>
      </c>
      <c r="Y432" s="14">
        <f t="shared" si="260"/>
        <v>1131.79</v>
      </c>
    </row>
    <row r="433" spans="1:25" ht="15.75">
      <c r="A433" s="9">
        <f>'март2014 ДЭ'!A433</f>
        <v>41712</v>
      </c>
      <c r="B433" s="14">
        <f aca="true" t="shared" si="261" ref="B433:Y433">B365</f>
        <v>967.53</v>
      </c>
      <c r="C433" s="14">
        <f t="shared" si="261"/>
        <v>893.07</v>
      </c>
      <c r="D433" s="14">
        <f t="shared" si="261"/>
        <v>866.5</v>
      </c>
      <c r="E433" s="14">
        <f t="shared" si="261"/>
        <v>852.06</v>
      </c>
      <c r="F433" s="14">
        <f t="shared" si="261"/>
        <v>865.52</v>
      </c>
      <c r="G433" s="14">
        <f t="shared" si="261"/>
        <v>904.81</v>
      </c>
      <c r="H433" s="14">
        <f t="shared" si="261"/>
        <v>1011.9</v>
      </c>
      <c r="I433" s="14">
        <f t="shared" si="261"/>
        <v>1173.65</v>
      </c>
      <c r="J433" s="14">
        <f t="shared" si="261"/>
        <v>1267.02</v>
      </c>
      <c r="K433" s="14">
        <f t="shared" si="261"/>
        <v>1385.49</v>
      </c>
      <c r="L433" s="14">
        <f t="shared" si="261"/>
        <v>1372.54</v>
      </c>
      <c r="M433" s="14">
        <f t="shared" si="261"/>
        <v>1339.35</v>
      </c>
      <c r="N433" s="14">
        <f t="shared" si="261"/>
        <v>1330.12</v>
      </c>
      <c r="O433" s="14">
        <f t="shared" si="261"/>
        <v>1284.76</v>
      </c>
      <c r="P433" s="14">
        <f t="shared" si="261"/>
        <v>1274.16</v>
      </c>
      <c r="Q433" s="14">
        <f t="shared" si="261"/>
        <v>1245.98</v>
      </c>
      <c r="R433" s="14">
        <f t="shared" si="261"/>
        <v>1227.96</v>
      </c>
      <c r="S433" s="14">
        <f t="shared" si="261"/>
        <v>1209.1</v>
      </c>
      <c r="T433" s="14">
        <f t="shared" si="261"/>
        <v>1213.33</v>
      </c>
      <c r="U433" s="14">
        <f t="shared" si="261"/>
        <v>1249.71</v>
      </c>
      <c r="V433" s="14">
        <f t="shared" si="261"/>
        <v>1309.5</v>
      </c>
      <c r="W433" s="14">
        <f t="shared" si="261"/>
        <v>1347.61</v>
      </c>
      <c r="X433" s="14">
        <f t="shared" si="261"/>
        <v>1216</v>
      </c>
      <c r="Y433" s="14">
        <f t="shared" si="261"/>
        <v>1092</v>
      </c>
    </row>
    <row r="434" spans="1:25" ht="15.75">
      <c r="A434" s="9">
        <f>'март2014 ДЭ'!A434</f>
        <v>41713</v>
      </c>
      <c r="B434" s="14">
        <f aca="true" t="shared" si="262" ref="B434:Y434">B366</f>
        <v>1083.65</v>
      </c>
      <c r="C434" s="14">
        <f t="shared" si="262"/>
        <v>1015.43</v>
      </c>
      <c r="D434" s="14">
        <f t="shared" si="262"/>
        <v>927.72</v>
      </c>
      <c r="E434" s="14">
        <f t="shared" si="262"/>
        <v>914.56</v>
      </c>
      <c r="F434" s="14">
        <f t="shared" si="262"/>
        <v>913.8</v>
      </c>
      <c r="G434" s="14">
        <f t="shared" si="262"/>
        <v>932.38</v>
      </c>
      <c r="H434" s="14">
        <f t="shared" si="262"/>
        <v>964.92</v>
      </c>
      <c r="I434" s="14">
        <f t="shared" si="262"/>
        <v>1024.65</v>
      </c>
      <c r="J434" s="14">
        <f t="shared" si="262"/>
        <v>1073.03</v>
      </c>
      <c r="K434" s="14">
        <f t="shared" si="262"/>
        <v>1171.02</v>
      </c>
      <c r="L434" s="14">
        <f t="shared" si="262"/>
        <v>1210.62</v>
      </c>
      <c r="M434" s="14">
        <f t="shared" si="262"/>
        <v>1206.81</v>
      </c>
      <c r="N434" s="14">
        <f t="shared" si="262"/>
        <v>1175.08</v>
      </c>
      <c r="O434" s="14">
        <f t="shared" si="262"/>
        <v>1159.99</v>
      </c>
      <c r="P434" s="14">
        <f t="shared" si="262"/>
        <v>1124.63</v>
      </c>
      <c r="Q434" s="14">
        <f t="shared" si="262"/>
        <v>1109.13</v>
      </c>
      <c r="R434" s="14">
        <f t="shared" si="262"/>
        <v>1101.64</v>
      </c>
      <c r="S434" s="14">
        <f t="shared" si="262"/>
        <v>1095.96</v>
      </c>
      <c r="T434" s="14">
        <f t="shared" si="262"/>
        <v>1111.55</v>
      </c>
      <c r="U434" s="14">
        <f t="shared" si="262"/>
        <v>1197.99</v>
      </c>
      <c r="V434" s="14">
        <f t="shared" si="262"/>
        <v>1286.54</v>
      </c>
      <c r="W434" s="14">
        <f t="shared" si="262"/>
        <v>1253.96</v>
      </c>
      <c r="X434" s="14">
        <f t="shared" si="262"/>
        <v>1188.45</v>
      </c>
      <c r="Y434" s="14">
        <f t="shared" si="262"/>
        <v>1114.07</v>
      </c>
    </row>
    <row r="435" spans="1:25" ht="15.75">
      <c r="A435" s="9">
        <f>'март2014 ДЭ'!A435</f>
        <v>41714</v>
      </c>
      <c r="B435" s="14">
        <f aca="true" t="shared" si="263" ref="B435:Y435">B367</f>
        <v>1065.44</v>
      </c>
      <c r="C435" s="14">
        <f t="shared" si="263"/>
        <v>956.64</v>
      </c>
      <c r="D435" s="14">
        <f t="shared" si="263"/>
        <v>872.34</v>
      </c>
      <c r="E435" s="14">
        <f t="shared" si="263"/>
        <v>864.31</v>
      </c>
      <c r="F435" s="14">
        <f t="shared" si="263"/>
        <v>863.83</v>
      </c>
      <c r="G435" s="14">
        <f t="shared" si="263"/>
        <v>872.96</v>
      </c>
      <c r="H435" s="14">
        <f t="shared" si="263"/>
        <v>897.31</v>
      </c>
      <c r="I435" s="14">
        <f t="shared" si="263"/>
        <v>882.56</v>
      </c>
      <c r="J435" s="14">
        <f t="shared" si="263"/>
        <v>1005.61</v>
      </c>
      <c r="K435" s="14">
        <f t="shared" si="263"/>
        <v>1071.95</v>
      </c>
      <c r="L435" s="14">
        <f t="shared" si="263"/>
        <v>1113.98</v>
      </c>
      <c r="M435" s="14">
        <f t="shared" si="263"/>
        <v>1123.84</v>
      </c>
      <c r="N435" s="14">
        <f t="shared" si="263"/>
        <v>1111.14</v>
      </c>
      <c r="O435" s="14">
        <f t="shared" si="263"/>
        <v>1102.27</v>
      </c>
      <c r="P435" s="14">
        <f t="shared" si="263"/>
        <v>1095.22</v>
      </c>
      <c r="Q435" s="14">
        <f t="shared" si="263"/>
        <v>1090.4</v>
      </c>
      <c r="R435" s="14">
        <f t="shared" si="263"/>
        <v>1091.92</v>
      </c>
      <c r="S435" s="14">
        <f t="shared" si="263"/>
        <v>1084.02</v>
      </c>
      <c r="T435" s="14">
        <f t="shared" si="263"/>
        <v>1101.65</v>
      </c>
      <c r="U435" s="14">
        <f t="shared" si="263"/>
        <v>1211.59</v>
      </c>
      <c r="V435" s="14">
        <f t="shared" si="263"/>
        <v>1296.88</v>
      </c>
      <c r="W435" s="14">
        <f t="shared" si="263"/>
        <v>1255.2</v>
      </c>
      <c r="X435" s="14">
        <f t="shared" si="263"/>
        <v>1195.17</v>
      </c>
      <c r="Y435" s="14">
        <f t="shared" si="263"/>
        <v>1120.52</v>
      </c>
    </row>
    <row r="436" spans="1:25" ht="15.75">
      <c r="A436" s="9">
        <f>'март2014 ДЭ'!A436</f>
        <v>41715</v>
      </c>
      <c r="B436" s="14">
        <f aca="true" t="shared" si="264" ref="B436:Y436">B368</f>
        <v>1048.36</v>
      </c>
      <c r="C436" s="14">
        <f t="shared" si="264"/>
        <v>872.28</v>
      </c>
      <c r="D436" s="14">
        <f t="shared" si="264"/>
        <v>842.16</v>
      </c>
      <c r="E436" s="14">
        <f t="shared" si="264"/>
        <v>825.72</v>
      </c>
      <c r="F436" s="14">
        <f t="shared" si="264"/>
        <v>826.11</v>
      </c>
      <c r="G436" s="14">
        <f t="shared" si="264"/>
        <v>840.88</v>
      </c>
      <c r="H436" s="14">
        <f t="shared" si="264"/>
        <v>1047.05</v>
      </c>
      <c r="I436" s="14">
        <f t="shared" si="264"/>
        <v>1190.31</v>
      </c>
      <c r="J436" s="14">
        <f t="shared" si="264"/>
        <v>1293.48</v>
      </c>
      <c r="K436" s="14">
        <f t="shared" si="264"/>
        <v>1428.93</v>
      </c>
      <c r="L436" s="14">
        <f t="shared" si="264"/>
        <v>1425.02</v>
      </c>
      <c r="M436" s="14">
        <f t="shared" si="264"/>
        <v>1392.1</v>
      </c>
      <c r="N436" s="14">
        <f t="shared" si="264"/>
        <v>1344.08</v>
      </c>
      <c r="O436" s="14">
        <f t="shared" si="264"/>
        <v>1356.36</v>
      </c>
      <c r="P436" s="14">
        <f t="shared" si="264"/>
        <v>1357.36</v>
      </c>
      <c r="Q436" s="14">
        <f t="shared" si="264"/>
        <v>1316.94</v>
      </c>
      <c r="R436" s="14">
        <f t="shared" si="264"/>
        <v>1253.77</v>
      </c>
      <c r="S436" s="14">
        <f t="shared" si="264"/>
        <v>1225.96</v>
      </c>
      <c r="T436" s="14">
        <f t="shared" si="264"/>
        <v>1241.87</v>
      </c>
      <c r="U436" s="14">
        <f t="shared" si="264"/>
        <v>1308.02</v>
      </c>
      <c r="V436" s="14">
        <f t="shared" si="264"/>
        <v>1363.23</v>
      </c>
      <c r="W436" s="14">
        <f t="shared" si="264"/>
        <v>1380.83</v>
      </c>
      <c r="X436" s="14">
        <f t="shared" si="264"/>
        <v>1232.73</v>
      </c>
      <c r="Y436" s="14">
        <f t="shared" si="264"/>
        <v>1160.29</v>
      </c>
    </row>
    <row r="437" spans="1:25" ht="15.75">
      <c r="A437" s="9">
        <f>'март2014 ДЭ'!A437</f>
        <v>41716</v>
      </c>
      <c r="B437" s="14">
        <f aca="true" t="shared" si="265" ref="B437:Y437">B369</f>
        <v>1032.83</v>
      </c>
      <c r="C437" s="14">
        <f t="shared" si="265"/>
        <v>877.06</v>
      </c>
      <c r="D437" s="14">
        <f t="shared" si="265"/>
        <v>816.09</v>
      </c>
      <c r="E437" s="14">
        <f t="shared" si="265"/>
        <v>802.99</v>
      </c>
      <c r="F437" s="14">
        <f t="shared" si="265"/>
        <v>816.55</v>
      </c>
      <c r="G437" s="14">
        <f t="shared" si="265"/>
        <v>950.78</v>
      </c>
      <c r="H437" s="14">
        <f t="shared" si="265"/>
        <v>1103.13</v>
      </c>
      <c r="I437" s="14">
        <f t="shared" si="265"/>
        <v>1205.61</v>
      </c>
      <c r="J437" s="14">
        <f t="shared" si="265"/>
        <v>1279.68</v>
      </c>
      <c r="K437" s="14">
        <f t="shared" si="265"/>
        <v>1369.62</v>
      </c>
      <c r="L437" s="14">
        <f t="shared" si="265"/>
        <v>1367.43</v>
      </c>
      <c r="M437" s="14">
        <f t="shared" si="265"/>
        <v>1357.04</v>
      </c>
      <c r="N437" s="14">
        <f t="shared" si="265"/>
        <v>1317.75</v>
      </c>
      <c r="O437" s="14">
        <f t="shared" si="265"/>
        <v>1304.17</v>
      </c>
      <c r="P437" s="14">
        <f t="shared" si="265"/>
        <v>1295.9</v>
      </c>
      <c r="Q437" s="14">
        <f t="shared" si="265"/>
        <v>1267.58</v>
      </c>
      <c r="R437" s="14">
        <f t="shared" si="265"/>
        <v>1240.77</v>
      </c>
      <c r="S437" s="14">
        <f t="shared" si="265"/>
        <v>1228.26</v>
      </c>
      <c r="T437" s="14">
        <f t="shared" si="265"/>
        <v>1219.76</v>
      </c>
      <c r="U437" s="14">
        <f t="shared" si="265"/>
        <v>1252.4</v>
      </c>
      <c r="V437" s="14">
        <f t="shared" si="265"/>
        <v>1315.51</v>
      </c>
      <c r="W437" s="14">
        <f t="shared" si="265"/>
        <v>1341.54</v>
      </c>
      <c r="X437" s="14">
        <f t="shared" si="265"/>
        <v>1230.09</v>
      </c>
      <c r="Y437" s="14">
        <f t="shared" si="265"/>
        <v>1147.08</v>
      </c>
    </row>
    <row r="438" spans="1:25" ht="15.75">
      <c r="A438" s="9">
        <f>'март2014 ДЭ'!A438</f>
        <v>41717</v>
      </c>
      <c r="B438" s="14">
        <f aca="true" t="shared" si="266" ref="B438:Y438">B370</f>
        <v>972.36</v>
      </c>
      <c r="C438" s="14">
        <f t="shared" si="266"/>
        <v>820.12</v>
      </c>
      <c r="D438" s="14">
        <f t="shared" si="266"/>
        <v>788.22</v>
      </c>
      <c r="E438" s="14">
        <f t="shared" si="266"/>
        <v>771.74</v>
      </c>
      <c r="F438" s="14">
        <f t="shared" si="266"/>
        <v>782.24</v>
      </c>
      <c r="G438" s="14">
        <f t="shared" si="266"/>
        <v>882.32</v>
      </c>
      <c r="H438" s="14">
        <f t="shared" si="266"/>
        <v>1030.33</v>
      </c>
      <c r="I438" s="14">
        <f t="shared" si="266"/>
        <v>1166.75</v>
      </c>
      <c r="J438" s="14">
        <f t="shared" si="266"/>
        <v>1275.14</v>
      </c>
      <c r="K438" s="14">
        <f t="shared" si="266"/>
        <v>1362.36</v>
      </c>
      <c r="L438" s="14">
        <f t="shared" si="266"/>
        <v>1375.36</v>
      </c>
      <c r="M438" s="14">
        <f t="shared" si="266"/>
        <v>1358.55</v>
      </c>
      <c r="N438" s="14">
        <f t="shared" si="266"/>
        <v>1346.59</v>
      </c>
      <c r="O438" s="14">
        <f t="shared" si="266"/>
        <v>1349.27</v>
      </c>
      <c r="P438" s="14">
        <f t="shared" si="266"/>
        <v>1352.37</v>
      </c>
      <c r="Q438" s="14">
        <f t="shared" si="266"/>
        <v>1337.32</v>
      </c>
      <c r="R438" s="14">
        <f t="shared" si="266"/>
        <v>1284.53</v>
      </c>
      <c r="S438" s="14">
        <f t="shared" si="266"/>
        <v>1251.99</v>
      </c>
      <c r="T438" s="14">
        <f t="shared" si="266"/>
        <v>1259.23</v>
      </c>
      <c r="U438" s="14">
        <f t="shared" si="266"/>
        <v>1322.97</v>
      </c>
      <c r="V438" s="14">
        <f t="shared" si="266"/>
        <v>1355.38</v>
      </c>
      <c r="W438" s="14">
        <f t="shared" si="266"/>
        <v>1368.43</v>
      </c>
      <c r="X438" s="14">
        <f t="shared" si="266"/>
        <v>1236.44</v>
      </c>
      <c r="Y438" s="14">
        <f t="shared" si="266"/>
        <v>1132.97</v>
      </c>
    </row>
    <row r="439" spans="1:25" ht="15.75">
      <c r="A439" s="9">
        <f>'март2014 ДЭ'!A439</f>
        <v>41718</v>
      </c>
      <c r="B439" s="14">
        <f aca="true" t="shared" si="267" ref="B439:Y439">B371</f>
        <v>894.23</v>
      </c>
      <c r="C439" s="14">
        <f t="shared" si="267"/>
        <v>805.88</v>
      </c>
      <c r="D439" s="14">
        <f t="shared" si="267"/>
        <v>780.63</v>
      </c>
      <c r="E439" s="14">
        <f t="shared" si="267"/>
        <v>762.74</v>
      </c>
      <c r="F439" s="14">
        <f t="shared" si="267"/>
        <v>778.46</v>
      </c>
      <c r="G439" s="14">
        <f t="shared" si="267"/>
        <v>827.7</v>
      </c>
      <c r="H439" s="14">
        <f t="shared" si="267"/>
        <v>895.14</v>
      </c>
      <c r="I439" s="14">
        <f t="shared" si="267"/>
        <v>1143.69</v>
      </c>
      <c r="J439" s="14">
        <f t="shared" si="267"/>
        <v>1250.44</v>
      </c>
      <c r="K439" s="14">
        <f t="shared" si="267"/>
        <v>1360.54</v>
      </c>
      <c r="L439" s="14">
        <f t="shared" si="267"/>
        <v>1372.74</v>
      </c>
      <c r="M439" s="14">
        <f t="shared" si="267"/>
        <v>1369.46</v>
      </c>
      <c r="N439" s="14">
        <f t="shared" si="267"/>
        <v>1349.54</v>
      </c>
      <c r="O439" s="14">
        <f t="shared" si="267"/>
        <v>1349.32</v>
      </c>
      <c r="P439" s="14">
        <f t="shared" si="267"/>
        <v>1357.12</v>
      </c>
      <c r="Q439" s="14">
        <f t="shared" si="267"/>
        <v>1335.91</v>
      </c>
      <c r="R439" s="14">
        <f t="shared" si="267"/>
        <v>1276.72</v>
      </c>
      <c r="S439" s="14">
        <f t="shared" si="267"/>
        <v>1242.81</v>
      </c>
      <c r="T439" s="14">
        <f t="shared" si="267"/>
        <v>1239.72</v>
      </c>
      <c r="U439" s="14">
        <f t="shared" si="267"/>
        <v>1322.88</v>
      </c>
      <c r="V439" s="14">
        <f t="shared" si="267"/>
        <v>1369.63</v>
      </c>
      <c r="W439" s="14">
        <f t="shared" si="267"/>
        <v>1368.64</v>
      </c>
      <c r="X439" s="14">
        <f t="shared" si="267"/>
        <v>1230.94</v>
      </c>
      <c r="Y439" s="14">
        <f t="shared" si="267"/>
        <v>1149.76</v>
      </c>
    </row>
    <row r="440" spans="1:25" ht="15.75">
      <c r="A440" s="9">
        <f>'март2014 ДЭ'!A440</f>
        <v>41719</v>
      </c>
      <c r="B440" s="14">
        <f aca="true" t="shared" si="268" ref="B440:Y440">B372</f>
        <v>961.15</v>
      </c>
      <c r="C440" s="14">
        <f t="shared" si="268"/>
        <v>822.06</v>
      </c>
      <c r="D440" s="14">
        <f t="shared" si="268"/>
        <v>708.55</v>
      </c>
      <c r="E440" s="14">
        <f t="shared" si="268"/>
        <v>781.33</v>
      </c>
      <c r="F440" s="14">
        <f t="shared" si="268"/>
        <v>819.83</v>
      </c>
      <c r="G440" s="14">
        <f t="shared" si="268"/>
        <v>877.68</v>
      </c>
      <c r="H440" s="14">
        <f t="shared" si="268"/>
        <v>1039.45</v>
      </c>
      <c r="I440" s="14">
        <f t="shared" si="268"/>
        <v>1152.13</v>
      </c>
      <c r="J440" s="14">
        <f t="shared" si="268"/>
        <v>1231.38</v>
      </c>
      <c r="K440" s="14">
        <f t="shared" si="268"/>
        <v>1385.49</v>
      </c>
      <c r="L440" s="14">
        <f t="shared" si="268"/>
        <v>1385.99</v>
      </c>
      <c r="M440" s="14">
        <f t="shared" si="268"/>
        <v>1381.34</v>
      </c>
      <c r="N440" s="14">
        <f t="shared" si="268"/>
        <v>1346.32</v>
      </c>
      <c r="O440" s="14">
        <f t="shared" si="268"/>
        <v>1344.62</v>
      </c>
      <c r="P440" s="14">
        <f t="shared" si="268"/>
        <v>1333.16</v>
      </c>
      <c r="Q440" s="14">
        <f t="shared" si="268"/>
        <v>1261.78</v>
      </c>
      <c r="R440" s="14">
        <f t="shared" si="268"/>
        <v>1222.1</v>
      </c>
      <c r="S440" s="14">
        <f t="shared" si="268"/>
        <v>1212.64</v>
      </c>
      <c r="T440" s="14">
        <f t="shared" si="268"/>
        <v>1199.07</v>
      </c>
      <c r="U440" s="14">
        <f t="shared" si="268"/>
        <v>1230.09</v>
      </c>
      <c r="V440" s="14">
        <f t="shared" si="268"/>
        <v>1307.45</v>
      </c>
      <c r="W440" s="14">
        <f t="shared" si="268"/>
        <v>1376.23</v>
      </c>
      <c r="X440" s="14">
        <f t="shared" si="268"/>
        <v>1216.58</v>
      </c>
      <c r="Y440" s="14">
        <f t="shared" si="268"/>
        <v>1107.19</v>
      </c>
    </row>
    <row r="441" spans="1:25" ht="15.75">
      <c r="A441" s="9">
        <f>'март2014 ДЭ'!A441</f>
        <v>41720</v>
      </c>
      <c r="B441" s="14">
        <f aca="true" t="shared" si="269" ref="B441:Y441">B373</f>
        <v>1095.23</v>
      </c>
      <c r="C441" s="14">
        <f t="shared" si="269"/>
        <v>1050.7</v>
      </c>
      <c r="D441" s="14">
        <f t="shared" si="269"/>
        <v>996.88</v>
      </c>
      <c r="E441" s="14">
        <f t="shared" si="269"/>
        <v>934.6</v>
      </c>
      <c r="F441" s="14">
        <f t="shared" si="269"/>
        <v>915.43</v>
      </c>
      <c r="G441" s="14">
        <f t="shared" si="269"/>
        <v>915.94</v>
      </c>
      <c r="H441" s="14">
        <f t="shared" si="269"/>
        <v>889.56</v>
      </c>
      <c r="I441" s="14">
        <f t="shared" si="269"/>
        <v>934.5</v>
      </c>
      <c r="J441" s="14">
        <f t="shared" si="269"/>
        <v>1071.33</v>
      </c>
      <c r="K441" s="14">
        <f t="shared" si="269"/>
        <v>1148.31</v>
      </c>
      <c r="L441" s="14">
        <f t="shared" si="269"/>
        <v>1235.06</v>
      </c>
      <c r="M441" s="14">
        <f t="shared" si="269"/>
        <v>1228.49</v>
      </c>
      <c r="N441" s="14">
        <f t="shared" si="269"/>
        <v>1165.41</v>
      </c>
      <c r="O441" s="14">
        <f t="shared" si="269"/>
        <v>1144.73</v>
      </c>
      <c r="P441" s="14">
        <f t="shared" si="269"/>
        <v>1142.75</v>
      </c>
      <c r="Q441" s="14">
        <f t="shared" si="269"/>
        <v>1134.85</v>
      </c>
      <c r="R441" s="14">
        <f t="shared" si="269"/>
        <v>1130.19</v>
      </c>
      <c r="S441" s="14">
        <f t="shared" si="269"/>
        <v>1113.74</v>
      </c>
      <c r="T441" s="14">
        <f t="shared" si="269"/>
        <v>1114.13</v>
      </c>
      <c r="U441" s="14">
        <f t="shared" si="269"/>
        <v>1188.56</v>
      </c>
      <c r="V441" s="14">
        <f t="shared" si="269"/>
        <v>1347.14</v>
      </c>
      <c r="W441" s="14">
        <f t="shared" si="269"/>
        <v>1230.3</v>
      </c>
      <c r="X441" s="14">
        <f t="shared" si="269"/>
        <v>1155.58</v>
      </c>
      <c r="Y441" s="14">
        <f t="shared" si="269"/>
        <v>1063.99</v>
      </c>
    </row>
    <row r="442" spans="1:25" ht="15.75">
      <c r="A442" s="9">
        <f>'март2014 ДЭ'!A442</f>
        <v>41721</v>
      </c>
      <c r="B442" s="14">
        <f aca="true" t="shared" si="270" ref="B442:Y442">B374</f>
        <v>1039.29</v>
      </c>
      <c r="C442" s="14">
        <f t="shared" si="270"/>
        <v>921.61</v>
      </c>
      <c r="D442" s="14">
        <f t="shared" si="270"/>
        <v>850.21</v>
      </c>
      <c r="E442" s="14">
        <f t="shared" si="270"/>
        <v>839.42</v>
      </c>
      <c r="F442" s="14">
        <f t="shared" si="270"/>
        <v>840.65</v>
      </c>
      <c r="G442" s="14">
        <f t="shared" si="270"/>
        <v>840.77</v>
      </c>
      <c r="H442" s="14">
        <f t="shared" si="270"/>
        <v>929.43</v>
      </c>
      <c r="I442" s="14">
        <f t="shared" si="270"/>
        <v>891.65</v>
      </c>
      <c r="J442" s="14">
        <f t="shared" si="270"/>
        <v>889.61</v>
      </c>
      <c r="K442" s="14">
        <f t="shared" si="270"/>
        <v>1039.35</v>
      </c>
      <c r="L442" s="14">
        <f t="shared" si="270"/>
        <v>1060.4</v>
      </c>
      <c r="M442" s="14">
        <f t="shared" si="270"/>
        <v>1074.1</v>
      </c>
      <c r="N442" s="14">
        <f t="shared" si="270"/>
        <v>1067.62</v>
      </c>
      <c r="O442" s="14">
        <f t="shared" si="270"/>
        <v>1065.46</v>
      </c>
      <c r="P442" s="14">
        <f t="shared" si="270"/>
        <v>1069.31</v>
      </c>
      <c r="Q442" s="14">
        <f t="shared" si="270"/>
        <v>1062.85</v>
      </c>
      <c r="R442" s="14">
        <f t="shared" si="270"/>
        <v>1057.72</v>
      </c>
      <c r="S442" s="14">
        <f t="shared" si="270"/>
        <v>1052.37</v>
      </c>
      <c r="T442" s="14">
        <f t="shared" si="270"/>
        <v>1053.42</v>
      </c>
      <c r="U442" s="14">
        <f t="shared" si="270"/>
        <v>1160.23</v>
      </c>
      <c r="V442" s="14">
        <f t="shared" si="270"/>
        <v>1343.75</v>
      </c>
      <c r="W442" s="14">
        <f t="shared" si="270"/>
        <v>1231.22</v>
      </c>
      <c r="X442" s="14">
        <f t="shared" si="270"/>
        <v>1134.31</v>
      </c>
      <c r="Y442" s="14">
        <f t="shared" si="270"/>
        <v>1057.79</v>
      </c>
    </row>
    <row r="443" spans="1:25" ht="15.75">
      <c r="A443" s="9">
        <f>'март2014 ДЭ'!A443</f>
        <v>41722</v>
      </c>
      <c r="B443" s="14">
        <f aca="true" t="shared" si="271" ref="B443:Y443">B375</f>
        <v>1081.49</v>
      </c>
      <c r="C443" s="14">
        <f t="shared" si="271"/>
        <v>957.25</v>
      </c>
      <c r="D443" s="14">
        <f t="shared" si="271"/>
        <v>936.19</v>
      </c>
      <c r="E443" s="14">
        <f t="shared" si="271"/>
        <v>927.87</v>
      </c>
      <c r="F443" s="14">
        <f t="shared" si="271"/>
        <v>924.78</v>
      </c>
      <c r="G443" s="14">
        <f t="shared" si="271"/>
        <v>943.91</v>
      </c>
      <c r="H443" s="14">
        <f t="shared" si="271"/>
        <v>1127.78</v>
      </c>
      <c r="I443" s="14">
        <f t="shared" si="271"/>
        <v>1192.71</v>
      </c>
      <c r="J443" s="14">
        <f t="shared" si="271"/>
        <v>1368.2</v>
      </c>
      <c r="K443" s="14">
        <f t="shared" si="271"/>
        <v>1718.49</v>
      </c>
      <c r="L443" s="14">
        <f t="shared" si="271"/>
        <v>1835.67</v>
      </c>
      <c r="M443" s="14">
        <f t="shared" si="271"/>
        <v>1755.56</v>
      </c>
      <c r="N443" s="14">
        <f t="shared" si="271"/>
        <v>1523.34</v>
      </c>
      <c r="O443" s="14">
        <f t="shared" si="271"/>
        <v>1634.07</v>
      </c>
      <c r="P443" s="14">
        <f t="shared" si="271"/>
        <v>1519.07</v>
      </c>
      <c r="Q443" s="14">
        <f t="shared" si="271"/>
        <v>1394.18</v>
      </c>
      <c r="R443" s="14">
        <f t="shared" si="271"/>
        <v>1352.31</v>
      </c>
      <c r="S443" s="14">
        <f t="shared" si="271"/>
        <v>1295.6</v>
      </c>
      <c r="T443" s="14">
        <f t="shared" si="271"/>
        <v>1287.87</v>
      </c>
      <c r="U443" s="14">
        <f t="shared" si="271"/>
        <v>1349.42</v>
      </c>
      <c r="V443" s="14">
        <f t="shared" si="271"/>
        <v>1702.45</v>
      </c>
      <c r="W443" s="14">
        <f t="shared" si="271"/>
        <v>1770.97</v>
      </c>
      <c r="X443" s="14">
        <f t="shared" si="271"/>
        <v>1308.88</v>
      </c>
      <c r="Y443" s="14">
        <f t="shared" si="271"/>
        <v>1142.61</v>
      </c>
    </row>
    <row r="444" spans="1:25" ht="15.75">
      <c r="A444" s="9">
        <f>'март2014 ДЭ'!A444</f>
        <v>41723</v>
      </c>
      <c r="B444" s="14">
        <f aca="true" t="shared" si="272" ref="B444:Y444">B376</f>
        <v>968.87</v>
      </c>
      <c r="C444" s="14">
        <f t="shared" si="272"/>
        <v>929.03</v>
      </c>
      <c r="D444" s="14">
        <f t="shared" si="272"/>
        <v>900.14</v>
      </c>
      <c r="E444" s="14">
        <f t="shared" si="272"/>
        <v>899.05</v>
      </c>
      <c r="F444" s="14">
        <f t="shared" si="272"/>
        <v>919.47</v>
      </c>
      <c r="G444" s="14">
        <f t="shared" si="272"/>
        <v>931.59</v>
      </c>
      <c r="H444" s="14">
        <f t="shared" si="272"/>
        <v>894.92</v>
      </c>
      <c r="I444" s="14">
        <f t="shared" si="272"/>
        <v>996.89</v>
      </c>
      <c r="J444" s="14">
        <f t="shared" si="272"/>
        <v>1159.84</v>
      </c>
      <c r="K444" s="14">
        <f t="shared" si="272"/>
        <v>1325.3</v>
      </c>
      <c r="L444" s="14">
        <f t="shared" si="272"/>
        <v>1350.01</v>
      </c>
      <c r="M444" s="14">
        <f t="shared" si="272"/>
        <v>1342.77</v>
      </c>
      <c r="N444" s="14">
        <f t="shared" si="272"/>
        <v>1281.62</v>
      </c>
      <c r="O444" s="14">
        <f t="shared" si="272"/>
        <v>1283.39</v>
      </c>
      <c r="P444" s="14">
        <f t="shared" si="272"/>
        <v>1278.01</v>
      </c>
      <c r="Q444" s="14">
        <f t="shared" si="272"/>
        <v>1179.83</v>
      </c>
      <c r="R444" s="14">
        <f t="shared" si="272"/>
        <v>1157.41</v>
      </c>
      <c r="S444" s="14">
        <f t="shared" si="272"/>
        <v>1141.12</v>
      </c>
      <c r="T444" s="14">
        <f t="shared" si="272"/>
        <v>1138.03</v>
      </c>
      <c r="U444" s="14">
        <f t="shared" si="272"/>
        <v>1150.73</v>
      </c>
      <c r="V444" s="14">
        <f t="shared" si="272"/>
        <v>1344.72</v>
      </c>
      <c r="W444" s="14">
        <f t="shared" si="272"/>
        <v>1359.3</v>
      </c>
      <c r="X444" s="14">
        <f t="shared" si="272"/>
        <v>1166.49</v>
      </c>
      <c r="Y444" s="14">
        <f t="shared" si="272"/>
        <v>1096.15</v>
      </c>
    </row>
    <row r="445" spans="1:25" ht="15.75">
      <c r="A445" s="9">
        <f>'март2014 ДЭ'!A445</f>
        <v>41724</v>
      </c>
      <c r="B445" s="14">
        <f aca="true" t="shared" si="273" ref="B445:Y445">B377</f>
        <v>918.38</v>
      </c>
      <c r="C445" s="14">
        <f t="shared" si="273"/>
        <v>854.73</v>
      </c>
      <c r="D445" s="14">
        <f t="shared" si="273"/>
        <v>757.67</v>
      </c>
      <c r="E445" s="14">
        <f t="shared" si="273"/>
        <v>754.3</v>
      </c>
      <c r="F445" s="14">
        <f t="shared" si="273"/>
        <v>777.57</v>
      </c>
      <c r="G445" s="14">
        <f t="shared" si="273"/>
        <v>818.75</v>
      </c>
      <c r="H445" s="14">
        <f t="shared" si="273"/>
        <v>818.06</v>
      </c>
      <c r="I445" s="14">
        <f t="shared" si="273"/>
        <v>1012.97</v>
      </c>
      <c r="J445" s="14">
        <f t="shared" si="273"/>
        <v>1200.04</v>
      </c>
      <c r="K445" s="14">
        <f t="shared" si="273"/>
        <v>1369.16</v>
      </c>
      <c r="L445" s="14">
        <f t="shared" si="273"/>
        <v>1368.03</v>
      </c>
      <c r="M445" s="14">
        <f t="shared" si="273"/>
        <v>1361.75</v>
      </c>
      <c r="N445" s="14">
        <f t="shared" si="273"/>
        <v>1318.35</v>
      </c>
      <c r="O445" s="14">
        <f t="shared" si="273"/>
        <v>1323.99</v>
      </c>
      <c r="P445" s="14">
        <f t="shared" si="273"/>
        <v>1279.38</v>
      </c>
      <c r="Q445" s="14">
        <f t="shared" si="273"/>
        <v>1194.55</v>
      </c>
      <c r="R445" s="14">
        <f t="shared" si="273"/>
        <v>1148.35</v>
      </c>
      <c r="S445" s="14">
        <f t="shared" si="273"/>
        <v>1108.34</v>
      </c>
      <c r="T445" s="14">
        <f t="shared" si="273"/>
        <v>1086.54</v>
      </c>
      <c r="U445" s="14">
        <f t="shared" si="273"/>
        <v>1143.22</v>
      </c>
      <c r="V445" s="14">
        <f t="shared" si="273"/>
        <v>1276.15</v>
      </c>
      <c r="W445" s="14">
        <f t="shared" si="273"/>
        <v>1359.51</v>
      </c>
      <c r="X445" s="14">
        <f t="shared" si="273"/>
        <v>1134.34</v>
      </c>
      <c r="Y445" s="14">
        <f t="shared" si="273"/>
        <v>1032.36</v>
      </c>
    </row>
    <row r="446" spans="1:25" ht="15.75">
      <c r="A446" s="9">
        <f>'март2014 ДЭ'!A446</f>
        <v>41725</v>
      </c>
      <c r="B446" s="14">
        <f aca="true" t="shared" si="274" ref="B446:Y446">B378</f>
        <v>931.35</v>
      </c>
      <c r="C446" s="14">
        <f t="shared" si="274"/>
        <v>893.4</v>
      </c>
      <c r="D446" s="14">
        <f t="shared" si="274"/>
        <v>846.2</v>
      </c>
      <c r="E446" s="14">
        <f t="shared" si="274"/>
        <v>837.12</v>
      </c>
      <c r="F446" s="14">
        <f t="shared" si="274"/>
        <v>875.24</v>
      </c>
      <c r="G446" s="14">
        <f t="shared" si="274"/>
        <v>898.45</v>
      </c>
      <c r="H446" s="14">
        <f t="shared" si="274"/>
        <v>925.14</v>
      </c>
      <c r="I446" s="14">
        <f t="shared" si="274"/>
        <v>996.95</v>
      </c>
      <c r="J446" s="14">
        <f t="shared" si="274"/>
        <v>1196.71</v>
      </c>
      <c r="K446" s="14">
        <f t="shared" si="274"/>
        <v>1373.68</v>
      </c>
      <c r="L446" s="14">
        <f t="shared" si="274"/>
        <v>1373.68</v>
      </c>
      <c r="M446" s="14">
        <f t="shared" si="274"/>
        <v>1322.23</v>
      </c>
      <c r="N446" s="14">
        <f t="shared" si="274"/>
        <v>1196.44</v>
      </c>
      <c r="O446" s="14">
        <f t="shared" si="274"/>
        <v>1193.38</v>
      </c>
      <c r="P446" s="14">
        <f t="shared" si="274"/>
        <v>1209.7</v>
      </c>
      <c r="Q446" s="14">
        <f t="shared" si="274"/>
        <v>1174.11</v>
      </c>
      <c r="R446" s="14">
        <f t="shared" si="274"/>
        <v>1117.21</v>
      </c>
      <c r="S446" s="14">
        <f t="shared" si="274"/>
        <v>1085.62</v>
      </c>
      <c r="T446" s="14">
        <f t="shared" si="274"/>
        <v>1044.79</v>
      </c>
      <c r="U446" s="14">
        <f t="shared" si="274"/>
        <v>1151.24</v>
      </c>
      <c r="V446" s="14">
        <f t="shared" si="274"/>
        <v>1297.79</v>
      </c>
      <c r="W446" s="14">
        <f t="shared" si="274"/>
        <v>1335.55</v>
      </c>
      <c r="X446" s="14">
        <f t="shared" si="274"/>
        <v>1128.11</v>
      </c>
      <c r="Y446" s="14">
        <f t="shared" si="274"/>
        <v>1010.64</v>
      </c>
    </row>
    <row r="447" spans="1:25" ht="15.75">
      <c r="A447" s="9">
        <f>'март2014 ДЭ'!A447</f>
        <v>41726</v>
      </c>
      <c r="B447" s="14">
        <f aca="true" t="shared" si="275" ref="B447:Y447">B379</f>
        <v>889.55</v>
      </c>
      <c r="C447" s="14">
        <f t="shared" si="275"/>
        <v>833.49</v>
      </c>
      <c r="D447" s="14">
        <f t="shared" si="275"/>
        <v>785.58</v>
      </c>
      <c r="E447" s="14">
        <f t="shared" si="275"/>
        <v>782.02</v>
      </c>
      <c r="F447" s="14">
        <f t="shared" si="275"/>
        <v>792.73</v>
      </c>
      <c r="G447" s="14">
        <f t="shared" si="275"/>
        <v>861.68</v>
      </c>
      <c r="H447" s="14">
        <f t="shared" si="275"/>
        <v>884.7</v>
      </c>
      <c r="I447" s="14">
        <f t="shared" si="275"/>
        <v>938.22</v>
      </c>
      <c r="J447" s="14">
        <f t="shared" si="275"/>
        <v>1058.68</v>
      </c>
      <c r="K447" s="14">
        <f t="shared" si="275"/>
        <v>1198.44</v>
      </c>
      <c r="L447" s="14">
        <f t="shared" si="275"/>
        <v>1218.98</v>
      </c>
      <c r="M447" s="14">
        <f t="shared" si="275"/>
        <v>1197.65</v>
      </c>
      <c r="N447" s="14">
        <f t="shared" si="275"/>
        <v>1165.24</v>
      </c>
      <c r="O447" s="14">
        <f t="shared" si="275"/>
        <v>1158.93</v>
      </c>
      <c r="P447" s="14">
        <f t="shared" si="275"/>
        <v>1131.96</v>
      </c>
      <c r="Q447" s="14">
        <f t="shared" si="275"/>
        <v>1067.26</v>
      </c>
      <c r="R447" s="14">
        <f t="shared" si="275"/>
        <v>1046.34</v>
      </c>
      <c r="S447" s="14">
        <f t="shared" si="275"/>
        <v>1011.92</v>
      </c>
      <c r="T447" s="14">
        <f t="shared" si="275"/>
        <v>1015.86</v>
      </c>
      <c r="U447" s="14">
        <f t="shared" si="275"/>
        <v>1035.97</v>
      </c>
      <c r="V447" s="14">
        <f t="shared" si="275"/>
        <v>1174.14</v>
      </c>
      <c r="W447" s="14">
        <f t="shared" si="275"/>
        <v>1250.36</v>
      </c>
      <c r="X447" s="14">
        <f t="shared" si="275"/>
        <v>1085.75</v>
      </c>
      <c r="Y447" s="14">
        <f t="shared" si="275"/>
        <v>924.9</v>
      </c>
    </row>
    <row r="448" spans="1:25" ht="15.75">
      <c r="A448" s="9">
        <f>'март2014 ДЭ'!A448</f>
        <v>41727</v>
      </c>
      <c r="B448" s="14">
        <f aca="true" t="shared" si="276" ref="B448:Y448">B380</f>
        <v>928.53</v>
      </c>
      <c r="C448" s="14">
        <f t="shared" si="276"/>
        <v>892.29</v>
      </c>
      <c r="D448" s="14">
        <f t="shared" si="276"/>
        <v>769.03</v>
      </c>
      <c r="E448" s="14">
        <f t="shared" si="276"/>
        <v>743.19</v>
      </c>
      <c r="F448" s="14">
        <f t="shared" si="276"/>
        <v>736.31</v>
      </c>
      <c r="G448" s="14">
        <f t="shared" si="276"/>
        <v>778.4</v>
      </c>
      <c r="H448" s="14">
        <f t="shared" si="276"/>
        <v>892.63</v>
      </c>
      <c r="I448" s="14">
        <f t="shared" si="276"/>
        <v>224.87</v>
      </c>
      <c r="J448" s="14">
        <f t="shared" si="276"/>
        <v>806.11</v>
      </c>
      <c r="K448" s="14">
        <f t="shared" si="276"/>
        <v>993.86</v>
      </c>
      <c r="L448" s="14">
        <f t="shared" si="276"/>
        <v>1072.77</v>
      </c>
      <c r="M448" s="14">
        <f t="shared" si="276"/>
        <v>1092.45</v>
      </c>
      <c r="N448" s="14">
        <f t="shared" si="276"/>
        <v>1034.98</v>
      </c>
      <c r="O448" s="14">
        <f t="shared" si="276"/>
        <v>1010.74</v>
      </c>
      <c r="P448" s="14">
        <f t="shared" si="276"/>
        <v>1005.64</v>
      </c>
      <c r="Q448" s="14">
        <f t="shared" si="276"/>
        <v>987.78</v>
      </c>
      <c r="R448" s="14">
        <f t="shared" si="276"/>
        <v>984.12</v>
      </c>
      <c r="S448" s="14">
        <f t="shared" si="276"/>
        <v>976.47</v>
      </c>
      <c r="T448" s="14">
        <f t="shared" si="276"/>
        <v>982.38</v>
      </c>
      <c r="U448" s="14">
        <f t="shared" si="276"/>
        <v>1013.71</v>
      </c>
      <c r="V448" s="14">
        <f t="shared" si="276"/>
        <v>1129.61</v>
      </c>
      <c r="W448" s="14">
        <f t="shared" si="276"/>
        <v>1126.35</v>
      </c>
      <c r="X448" s="14">
        <f t="shared" si="276"/>
        <v>1054.3</v>
      </c>
      <c r="Y448" s="14">
        <f t="shared" si="276"/>
        <v>921.4</v>
      </c>
    </row>
    <row r="449" spans="1:25" ht="15.75">
      <c r="A449" s="9">
        <f>'март2014 ДЭ'!A449</f>
        <v>41728</v>
      </c>
      <c r="B449" s="14">
        <f aca="true" t="shared" si="277" ref="B449:Y449">B381</f>
        <v>937</v>
      </c>
      <c r="C449" s="14">
        <f t="shared" si="277"/>
        <v>885.44</v>
      </c>
      <c r="D449" s="14">
        <f t="shared" si="277"/>
        <v>836.42</v>
      </c>
      <c r="E449" s="14">
        <f t="shared" si="277"/>
        <v>822.71</v>
      </c>
      <c r="F449" s="14">
        <f t="shared" si="277"/>
        <v>822.78</v>
      </c>
      <c r="G449" s="14">
        <f t="shared" si="277"/>
        <v>823</v>
      </c>
      <c r="H449" s="14">
        <f t="shared" si="277"/>
        <v>813.97</v>
      </c>
      <c r="I449" s="14">
        <f t="shared" si="277"/>
        <v>752.98</v>
      </c>
      <c r="J449" s="14">
        <f t="shared" si="277"/>
        <v>808.48</v>
      </c>
      <c r="K449" s="14">
        <f t="shared" si="277"/>
        <v>854.84</v>
      </c>
      <c r="L449" s="14">
        <f t="shared" si="277"/>
        <v>1014.16</v>
      </c>
      <c r="M449" s="14">
        <f t="shared" si="277"/>
        <v>1022.92</v>
      </c>
      <c r="N449" s="14">
        <f t="shared" si="277"/>
        <v>1026.06</v>
      </c>
      <c r="O449" s="14">
        <f t="shared" si="277"/>
        <v>1009.88</v>
      </c>
      <c r="P449" s="14">
        <f t="shared" si="277"/>
        <v>1009.22</v>
      </c>
      <c r="Q449" s="14">
        <f t="shared" si="277"/>
        <v>983.13</v>
      </c>
      <c r="R449" s="14">
        <f t="shared" si="277"/>
        <v>969.77</v>
      </c>
      <c r="S449" s="14">
        <f t="shared" si="277"/>
        <v>959.08</v>
      </c>
      <c r="T449" s="14">
        <f t="shared" si="277"/>
        <v>974.67</v>
      </c>
      <c r="U449" s="14">
        <f t="shared" si="277"/>
        <v>1051.07</v>
      </c>
      <c r="V449" s="14">
        <f t="shared" si="277"/>
        <v>1177.31</v>
      </c>
      <c r="W449" s="14">
        <f t="shared" si="277"/>
        <v>1169.87</v>
      </c>
      <c r="X449" s="14">
        <f t="shared" si="277"/>
        <v>1112.97</v>
      </c>
      <c r="Y449" s="14">
        <f t="shared" si="277"/>
        <v>990.62</v>
      </c>
    </row>
    <row r="450" spans="1:25" ht="15.75">
      <c r="A450" s="9">
        <f>'март2014 ДЭ'!A450</f>
        <v>41729</v>
      </c>
      <c r="B450" s="14">
        <f aca="true" t="shared" si="278" ref="B450:Y450">B382</f>
        <v>928.56</v>
      </c>
      <c r="C450" s="14">
        <f t="shared" si="278"/>
        <v>894.15</v>
      </c>
      <c r="D450" s="14">
        <f t="shared" si="278"/>
        <v>820.09</v>
      </c>
      <c r="E450" s="14">
        <f t="shared" si="278"/>
        <v>784.16</v>
      </c>
      <c r="F450" s="14">
        <f t="shared" si="278"/>
        <v>809.82</v>
      </c>
      <c r="G450" s="14">
        <f t="shared" si="278"/>
        <v>869.59</v>
      </c>
      <c r="H450" s="14">
        <f t="shared" si="278"/>
        <v>917.84</v>
      </c>
      <c r="I450" s="14">
        <f t="shared" si="278"/>
        <v>966.29</v>
      </c>
      <c r="J450" s="14">
        <f t="shared" si="278"/>
        <v>1141.61</v>
      </c>
      <c r="K450" s="14">
        <f t="shared" si="278"/>
        <v>1373.46</v>
      </c>
      <c r="L450" s="14">
        <f t="shared" si="278"/>
        <v>1380.47</v>
      </c>
      <c r="M450" s="14">
        <f t="shared" si="278"/>
        <v>1388.09</v>
      </c>
      <c r="N450" s="14">
        <f t="shared" si="278"/>
        <v>1356.79</v>
      </c>
      <c r="O450" s="14">
        <f t="shared" si="278"/>
        <v>1342.83</v>
      </c>
      <c r="P450" s="14">
        <f t="shared" si="278"/>
        <v>1302.7</v>
      </c>
      <c r="Q450" s="14">
        <f t="shared" si="278"/>
        <v>1221.05</v>
      </c>
      <c r="R450" s="14">
        <f t="shared" si="278"/>
        <v>1206.46</v>
      </c>
      <c r="S450" s="14">
        <f t="shared" si="278"/>
        <v>1168.08</v>
      </c>
      <c r="T450" s="14">
        <f t="shared" si="278"/>
        <v>1165.66</v>
      </c>
      <c r="U450" s="14">
        <f t="shared" si="278"/>
        <v>1191.55</v>
      </c>
      <c r="V450" s="14">
        <f t="shared" si="278"/>
        <v>1318.36</v>
      </c>
      <c r="W450" s="14">
        <f t="shared" si="278"/>
        <v>1363.21</v>
      </c>
      <c r="X450" s="14">
        <f t="shared" si="278"/>
        <v>1151.22</v>
      </c>
      <c r="Y450" s="14">
        <f t="shared" si="278"/>
        <v>993.92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'март2014 ДЭ'!A454</f>
        <v>41699</v>
      </c>
      <c r="B454" s="14">
        <f>B352</f>
        <v>1081.56</v>
      </c>
      <c r="C454" s="14">
        <f aca="true" t="shared" si="279" ref="C454:Y454">C352</f>
        <v>1033.62</v>
      </c>
      <c r="D454" s="14">
        <f t="shared" si="279"/>
        <v>993.27</v>
      </c>
      <c r="E454" s="14">
        <f t="shared" si="279"/>
        <v>945.5</v>
      </c>
      <c r="F454" s="14">
        <f t="shared" si="279"/>
        <v>964.06</v>
      </c>
      <c r="G454" s="14">
        <f t="shared" si="279"/>
        <v>971.13</v>
      </c>
      <c r="H454" s="14">
        <f t="shared" si="279"/>
        <v>982.15</v>
      </c>
      <c r="I454" s="14">
        <f t="shared" si="279"/>
        <v>1033.33</v>
      </c>
      <c r="J454" s="14">
        <f t="shared" si="279"/>
        <v>1127.16</v>
      </c>
      <c r="K454" s="14">
        <f t="shared" si="279"/>
        <v>1194.13</v>
      </c>
      <c r="L454" s="14">
        <f t="shared" si="279"/>
        <v>1229.92</v>
      </c>
      <c r="M454" s="14">
        <f t="shared" si="279"/>
        <v>1236.24</v>
      </c>
      <c r="N454" s="14">
        <f t="shared" si="279"/>
        <v>1203.79</v>
      </c>
      <c r="O454" s="14">
        <f t="shared" si="279"/>
        <v>1192.46</v>
      </c>
      <c r="P454" s="14">
        <f t="shared" si="279"/>
        <v>1163.88</v>
      </c>
      <c r="Q454" s="14">
        <f t="shared" si="279"/>
        <v>1158.58</v>
      </c>
      <c r="R454" s="14">
        <f t="shared" si="279"/>
        <v>1137.45</v>
      </c>
      <c r="S454" s="14">
        <f t="shared" si="279"/>
        <v>1131.72</v>
      </c>
      <c r="T454" s="14">
        <f t="shared" si="279"/>
        <v>1169.65</v>
      </c>
      <c r="U454" s="14">
        <f t="shared" si="279"/>
        <v>1254.32</v>
      </c>
      <c r="V454" s="14">
        <f t="shared" si="279"/>
        <v>1296.29</v>
      </c>
      <c r="W454" s="14">
        <f t="shared" si="279"/>
        <v>1252.3</v>
      </c>
      <c r="X454" s="14">
        <f t="shared" si="279"/>
        <v>1200.26</v>
      </c>
      <c r="Y454" s="14">
        <f t="shared" si="279"/>
        <v>1101.44</v>
      </c>
    </row>
    <row r="455" spans="1:25" ht="15.75">
      <c r="A455" s="9">
        <f>'март2014 ДЭ'!A455</f>
        <v>41700</v>
      </c>
      <c r="B455" s="14">
        <f aca="true" t="shared" si="280" ref="B455:Y455">B353</f>
        <v>1021.91</v>
      </c>
      <c r="C455" s="14">
        <f t="shared" si="280"/>
        <v>915.48</v>
      </c>
      <c r="D455" s="14">
        <f t="shared" si="280"/>
        <v>880.05</v>
      </c>
      <c r="E455" s="14">
        <f t="shared" si="280"/>
        <v>861.63</v>
      </c>
      <c r="F455" s="14">
        <f t="shared" si="280"/>
        <v>855.66</v>
      </c>
      <c r="G455" s="14">
        <f t="shared" si="280"/>
        <v>851.14</v>
      </c>
      <c r="H455" s="14">
        <f t="shared" si="280"/>
        <v>860.6</v>
      </c>
      <c r="I455" s="14">
        <f t="shared" si="280"/>
        <v>855.96</v>
      </c>
      <c r="J455" s="14">
        <f t="shared" si="280"/>
        <v>896.08</v>
      </c>
      <c r="K455" s="14">
        <f t="shared" si="280"/>
        <v>1035.26</v>
      </c>
      <c r="L455" s="14">
        <f t="shared" si="280"/>
        <v>1093.18</v>
      </c>
      <c r="M455" s="14">
        <f t="shared" si="280"/>
        <v>1119.83</v>
      </c>
      <c r="N455" s="14">
        <f t="shared" si="280"/>
        <v>1111.97</v>
      </c>
      <c r="O455" s="14">
        <f t="shared" si="280"/>
        <v>1096.89</v>
      </c>
      <c r="P455" s="14">
        <f t="shared" si="280"/>
        <v>1091.94</v>
      </c>
      <c r="Q455" s="14">
        <f t="shared" si="280"/>
        <v>1083.25</v>
      </c>
      <c r="R455" s="14">
        <f t="shared" si="280"/>
        <v>1079.5</v>
      </c>
      <c r="S455" s="14">
        <f t="shared" si="280"/>
        <v>1071.21</v>
      </c>
      <c r="T455" s="14">
        <f t="shared" si="280"/>
        <v>1112.45</v>
      </c>
      <c r="U455" s="14">
        <f t="shared" si="280"/>
        <v>1218.58</v>
      </c>
      <c r="V455" s="14">
        <f t="shared" si="280"/>
        <v>1237.81</v>
      </c>
      <c r="W455" s="14">
        <f t="shared" si="280"/>
        <v>1209.5</v>
      </c>
      <c r="X455" s="14">
        <f t="shared" si="280"/>
        <v>1151.3</v>
      </c>
      <c r="Y455" s="14">
        <f t="shared" si="280"/>
        <v>1050.35</v>
      </c>
    </row>
    <row r="456" spans="1:25" ht="15.75">
      <c r="A456" s="9">
        <f>'март2014 ДЭ'!A456</f>
        <v>41701</v>
      </c>
      <c r="B456" s="14">
        <f aca="true" t="shared" si="281" ref="B456:Y456">B354</f>
        <v>957.99</v>
      </c>
      <c r="C456" s="14">
        <f t="shared" si="281"/>
        <v>904.57</v>
      </c>
      <c r="D456" s="14">
        <f t="shared" si="281"/>
        <v>865.99</v>
      </c>
      <c r="E456" s="14">
        <f t="shared" si="281"/>
        <v>874.87</v>
      </c>
      <c r="F456" s="14">
        <f t="shared" si="281"/>
        <v>878.12</v>
      </c>
      <c r="G456" s="14">
        <f t="shared" si="281"/>
        <v>866.65</v>
      </c>
      <c r="H456" s="14">
        <f t="shared" si="281"/>
        <v>953.18</v>
      </c>
      <c r="I456" s="14">
        <f t="shared" si="281"/>
        <v>1152.08</v>
      </c>
      <c r="J456" s="14">
        <f t="shared" si="281"/>
        <v>1244.96</v>
      </c>
      <c r="K456" s="14">
        <f t="shared" si="281"/>
        <v>1342.66</v>
      </c>
      <c r="L456" s="14">
        <f t="shared" si="281"/>
        <v>1379.04</v>
      </c>
      <c r="M456" s="14">
        <f t="shared" si="281"/>
        <v>1370.07</v>
      </c>
      <c r="N456" s="14">
        <f t="shared" si="281"/>
        <v>1321.36</v>
      </c>
      <c r="O456" s="14">
        <f t="shared" si="281"/>
        <v>1319.75</v>
      </c>
      <c r="P456" s="14">
        <f t="shared" si="281"/>
        <v>1317.84</v>
      </c>
      <c r="Q456" s="14">
        <f t="shared" si="281"/>
        <v>1275.47</v>
      </c>
      <c r="R456" s="14">
        <f t="shared" si="281"/>
        <v>1231.71</v>
      </c>
      <c r="S456" s="14">
        <f t="shared" si="281"/>
        <v>1205.37</v>
      </c>
      <c r="T456" s="14">
        <f t="shared" si="281"/>
        <v>1204.86</v>
      </c>
      <c r="U456" s="14">
        <f t="shared" si="281"/>
        <v>1306.03</v>
      </c>
      <c r="V456" s="14">
        <f t="shared" si="281"/>
        <v>1376.71</v>
      </c>
      <c r="W456" s="14">
        <f t="shared" si="281"/>
        <v>1327.96</v>
      </c>
      <c r="X456" s="14">
        <f t="shared" si="281"/>
        <v>1186.74</v>
      </c>
      <c r="Y456" s="14">
        <f t="shared" si="281"/>
        <v>1041.56</v>
      </c>
    </row>
    <row r="457" spans="1:25" ht="15.75">
      <c r="A457" s="9">
        <f>'март2014 ДЭ'!A457</f>
        <v>41702</v>
      </c>
      <c r="B457" s="14">
        <f aca="true" t="shared" si="282" ref="B457:Y457">B355</f>
        <v>949.04</v>
      </c>
      <c r="C457" s="14">
        <f t="shared" si="282"/>
        <v>876.84</v>
      </c>
      <c r="D457" s="14">
        <f t="shared" si="282"/>
        <v>868.34</v>
      </c>
      <c r="E457" s="14">
        <f t="shared" si="282"/>
        <v>854.57</v>
      </c>
      <c r="F457" s="14">
        <f t="shared" si="282"/>
        <v>863.54</v>
      </c>
      <c r="G457" s="14">
        <f t="shared" si="282"/>
        <v>871.18</v>
      </c>
      <c r="H457" s="14">
        <f t="shared" si="282"/>
        <v>960.68</v>
      </c>
      <c r="I457" s="14">
        <f t="shared" si="282"/>
        <v>1146.82</v>
      </c>
      <c r="J457" s="14">
        <f t="shared" si="282"/>
        <v>1208.51</v>
      </c>
      <c r="K457" s="14">
        <f t="shared" si="282"/>
        <v>1320.12</v>
      </c>
      <c r="L457" s="14">
        <f t="shared" si="282"/>
        <v>1313.17</v>
      </c>
      <c r="M457" s="14">
        <f t="shared" si="282"/>
        <v>1303.72</v>
      </c>
      <c r="N457" s="14">
        <f t="shared" si="282"/>
        <v>1263.56</v>
      </c>
      <c r="O457" s="14">
        <f t="shared" si="282"/>
        <v>1263.86</v>
      </c>
      <c r="P457" s="14">
        <f t="shared" si="282"/>
        <v>1265.62</v>
      </c>
      <c r="Q457" s="14">
        <f t="shared" si="282"/>
        <v>1224.33</v>
      </c>
      <c r="R457" s="14">
        <f t="shared" si="282"/>
        <v>1196.17</v>
      </c>
      <c r="S457" s="14">
        <f t="shared" si="282"/>
        <v>1188.07</v>
      </c>
      <c r="T457" s="14">
        <f t="shared" si="282"/>
        <v>1185.92</v>
      </c>
      <c r="U457" s="14">
        <f t="shared" si="282"/>
        <v>1255.06</v>
      </c>
      <c r="V457" s="14">
        <f t="shared" si="282"/>
        <v>1326.83</v>
      </c>
      <c r="W457" s="14">
        <f t="shared" si="282"/>
        <v>1296.3</v>
      </c>
      <c r="X457" s="14">
        <f t="shared" si="282"/>
        <v>1170.36</v>
      </c>
      <c r="Y457" s="14">
        <f t="shared" si="282"/>
        <v>1053.31</v>
      </c>
    </row>
    <row r="458" spans="1:25" ht="15.75">
      <c r="A458" s="9">
        <f>'март2014 ДЭ'!A458</f>
        <v>41703</v>
      </c>
      <c r="B458" s="14">
        <f aca="true" t="shared" si="283" ref="B458:Y458">B356</f>
        <v>922.99</v>
      </c>
      <c r="C458" s="14">
        <f t="shared" si="283"/>
        <v>870.06</v>
      </c>
      <c r="D458" s="14">
        <f t="shared" si="283"/>
        <v>852.71</v>
      </c>
      <c r="E458" s="14">
        <f t="shared" si="283"/>
        <v>844.33</v>
      </c>
      <c r="F458" s="14">
        <f t="shared" si="283"/>
        <v>853.95</v>
      </c>
      <c r="G458" s="14">
        <f t="shared" si="283"/>
        <v>879.73</v>
      </c>
      <c r="H458" s="14">
        <f t="shared" si="283"/>
        <v>994.7</v>
      </c>
      <c r="I458" s="14">
        <f t="shared" si="283"/>
        <v>1139.51</v>
      </c>
      <c r="J458" s="14">
        <f t="shared" si="283"/>
        <v>1221.19</v>
      </c>
      <c r="K458" s="14">
        <f t="shared" si="283"/>
        <v>1293.83</v>
      </c>
      <c r="L458" s="14">
        <f t="shared" si="283"/>
        <v>1310</v>
      </c>
      <c r="M458" s="14">
        <f t="shared" si="283"/>
        <v>1294.07</v>
      </c>
      <c r="N458" s="14">
        <f t="shared" si="283"/>
        <v>1268.33</v>
      </c>
      <c r="O458" s="14">
        <f t="shared" si="283"/>
        <v>1281.71</v>
      </c>
      <c r="P458" s="14">
        <f t="shared" si="283"/>
        <v>1274.95</v>
      </c>
      <c r="Q458" s="14">
        <f t="shared" si="283"/>
        <v>1242.24</v>
      </c>
      <c r="R458" s="14">
        <f t="shared" si="283"/>
        <v>1212.55</v>
      </c>
      <c r="S458" s="14">
        <f t="shared" si="283"/>
        <v>1192</v>
      </c>
      <c r="T458" s="14">
        <f t="shared" si="283"/>
        <v>1197.02</v>
      </c>
      <c r="U458" s="14">
        <f t="shared" si="283"/>
        <v>1291.45</v>
      </c>
      <c r="V458" s="14">
        <f t="shared" si="283"/>
        <v>1351.94</v>
      </c>
      <c r="W458" s="14">
        <f t="shared" si="283"/>
        <v>1292.93</v>
      </c>
      <c r="X458" s="14">
        <f t="shared" si="283"/>
        <v>1195.64</v>
      </c>
      <c r="Y458" s="14">
        <f t="shared" si="283"/>
        <v>1048.48</v>
      </c>
    </row>
    <row r="459" spans="1:25" ht="15.75">
      <c r="A459" s="9">
        <f>'март2014 ДЭ'!A459</f>
        <v>41704</v>
      </c>
      <c r="B459" s="14">
        <f aca="true" t="shared" si="284" ref="B459:Y459">B357</f>
        <v>879.04</v>
      </c>
      <c r="C459" s="14">
        <f t="shared" si="284"/>
        <v>834.42</v>
      </c>
      <c r="D459" s="14">
        <f t="shared" si="284"/>
        <v>807.17</v>
      </c>
      <c r="E459" s="14">
        <f t="shared" si="284"/>
        <v>794.4</v>
      </c>
      <c r="F459" s="14">
        <f t="shared" si="284"/>
        <v>819.95</v>
      </c>
      <c r="G459" s="14">
        <f t="shared" si="284"/>
        <v>866.63</v>
      </c>
      <c r="H459" s="14">
        <f t="shared" si="284"/>
        <v>948.62</v>
      </c>
      <c r="I459" s="14">
        <f t="shared" si="284"/>
        <v>1127.4</v>
      </c>
      <c r="J459" s="14">
        <f t="shared" si="284"/>
        <v>1219.89</v>
      </c>
      <c r="K459" s="14">
        <f t="shared" si="284"/>
        <v>1346.49</v>
      </c>
      <c r="L459" s="14">
        <f t="shared" si="284"/>
        <v>1361.24</v>
      </c>
      <c r="M459" s="14">
        <f t="shared" si="284"/>
        <v>1276.38</v>
      </c>
      <c r="N459" s="14">
        <f t="shared" si="284"/>
        <v>1246.41</v>
      </c>
      <c r="O459" s="14">
        <f t="shared" si="284"/>
        <v>1251.83</v>
      </c>
      <c r="P459" s="14">
        <f t="shared" si="284"/>
        <v>1260.03</v>
      </c>
      <c r="Q459" s="14">
        <f t="shared" si="284"/>
        <v>1235.21</v>
      </c>
      <c r="R459" s="14">
        <f t="shared" si="284"/>
        <v>1197.68</v>
      </c>
      <c r="S459" s="14">
        <f t="shared" si="284"/>
        <v>1191.05</v>
      </c>
      <c r="T459" s="14">
        <f t="shared" si="284"/>
        <v>1208.65</v>
      </c>
      <c r="U459" s="14">
        <f t="shared" si="284"/>
        <v>1311.09</v>
      </c>
      <c r="V459" s="14">
        <f t="shared" si="284"/>
        <v>1312.39</v>
      </c>
      <c r="W459" s="14">
        <f t="shared" si="284"/>
        <v>1278.92</v>
      </c>
      <c r="X459" s="14">
        <f t="shared" si="284"/>
        <v>1202.79</v>
      </c>
      <c r="Y459" s="14">
        <f t="shared" si="284"/>
        <v>1062.52</v>
      </c>
    </row>
    <row r="460" spans="1:25" ht="15.75">
      <c r="A460" s="9">
        <f>'март2014 ДЭ'!A460</f>
        <v>41705</v>
      </c>
      <c r="B460" s="14">
        <f aca="true" t="shared" si="285" ref="B460:Y460">B358</f>
        <v>956.23</v>
      </c>
      <c r="C460" s="14">
        <f t="shared" si="285"/>
        <v>916.47</v>
      </c>
      <c r="D460" s="14">
        <f t="shared" si="285"/>
        <v>886.19</v>
      </c>
      <c r="E460" s="14">
        <f t="shared" si="285"/>
        <v>879.29</v>
      </c>
      <c r="F460" s="14">
        <f t="shared" si="285"/>
        <v>892.47</v>
      </c>
      <c r="G460" s="14">
        <f t="shared" si="285"/>
        <v>937.57</v>
      </c>
      <c r="H460" s="14">
        <f t="shared" si="285"/>
        <v>993.84</v>
      </c>
      <c r="I460" s="14">
        <f t="shared" si="285"/>
        <v>1120.92</v>
      </c>
      <c r="J460" s="14">
        <f t="shared" si="285"/>
        <v>1230.54</v>
      </c>
      <c r="K460" s="14">
        <f t="shared" si="285"/>
        <v>1377.8</v>
      </c>
      <c r="L460" s="14">
        <f t="shared" si="285"/>
        <v>1370.41</v>
      </c>
      <c r="M460" s="14">
        <f t="shared" si="285"/>
        <v>1334.12</v>
      </c>
      <c r="N460" s="14">
        <f t="shared" si="285"/>
        <v>1283.25</v>
      </c>
      <c r="O460" s="14">
        <f t="shared" si="285"/>
        <v>1273.69</v>
      </c>
      <c r="P460" s="14">
        <f t="shared" si="285"/>
        <v>1245.96</v>
      </c>
      <c r="Q460" s="14">
        <f t="shared" si="285"/>
        <v>1194.21</v>
      </c>
      <c r="R460" s="14">
        <f t="shared" si="285"/>
        <v>1179.66</v>
      </c>
      <c r="S460" s="14">
        <f t="shared" si="285"/>
        <v>1162.72</v>
      </c>
      <c r="T460" s="14">
        <f t="shared" si="285"/>
        <v>1167.92</v>
      </c>
      <c r="U460" s="14">
        <f t="shared" si="285"/>
        <v>1259.71</v>
      </c>
      <c r="V460" s="14">
        <f t="shared" si="285"/>
        <v>1366.5</v>
      </c>
      <c r="W460" s="14">
        <f t="shared" si="285"/>
        <v>1302.68</v>
      </c>
      <c r="X460" s="14">
        <f t="shared" si="285"/>
        <v>1184.79</v>
      </c>
      <c r="Y460" s="14">
        <f t="shared" si="285"/>
        <v>1067.5</v>
      </c>
    </row>
    <row r="461" spans="1:25" ht="15.75">
      <c r="A461" s="9">
        <f>'март2014 ДЭ'!A461</f>
        <v>41706</v>
      </c>
      <c r="B461" s="14">
        <f aca="true" t="shared" si="286" ref="B461:Y461">B359</f>
        <v>1046.94</v>
      </c>
      <c r="C461" s="14">
        <f t="shared" si="286"/>
        <v>993.11</v>
      </c>
      <c r="D461" s="14">
        <f t="shared" si="286"/>
        <v>973.2</v>
      </c>
      <c r="E461" s="14">
        <f t="shared" si="286"/>
        <v>924.49</v>
      </c>
      <c r="F461" s="14">
        <f t="shared" si="286"/>
        <v>868.42</v>
      </c>
      <c r="G461" s="14">
        <f t="shared" si="286"/>
        <v>858.54</v>
      </c>
      <c r="H461" s="14">
        <f t="shared" si="286"/>
        <v>872.44</v>
      </c>
      <c r="I461" s="14">
        <f t="shared" si="286"/>
        <v>962</v>
      </c>
      <c r="J461" s="14">
        <f t="shared" si="286"/>
        <v>992.88</v>
      </c>
      <c r="K461" s="14">
        <f t="shared" si="286"/>
        <v>1085.86</v>
      </c>
      <c r="L461" s="14">
        <f t="shared" si="286"/>
        <v>1148.4</v>
      </c>
      <c r="M461" s="14">
        <f t="shared" si="286"/>
        <v>1154.97</v>
      </c>
      <c r="N461" s="14">
        <f t="shared" si="286"/>
        <v>1144.33</v>
      </c>
      <c r="O461" s="14">
        <f t="shared" si="286"/>
        <v>1131.83</v>
      </c>
      <c r="P461" s="14">
        <f t="shared" si="286"/>
        <v>1117.11</v>
      </c>
      <c r="Q461" s="14">
        <f t="shared" si="286"/>
        <v>1093.43</v>
      </c>
      <c r="R461" s="14">
        <f t="shared" si="286"/>
        <v>1069.7</v>
      </c>
      <c r="S461" s="14">
        <f t="shared" si="286"/>
        <v>1043.43</v>
      </c>
      <c r="T461" s="14">
        <f t="shared" si="286"/>
        <v>1083.93</v>
      </c>
      <c r="U461" s="14">
        <f t="shared" si="286"/>
        <v>1204.02</v>
      </c>
      <c r="V461" s="14">
        <f t="shared" si="286"/>
        <v>1266.71</v>
      </c>
      <c r="W461" s="14">
        <f t="shared" si="286"/>
        <v>1241.15</v>
      </c>
      <c r="X461" s="14">
        <f t="shared" si="286"/>
        <v>1185.37</v>
      </c>
      <c r="Y461" s="14">
        <f t="shared" si="286"/>
        <v>1050.68</v>
      </c>
    </row>
    <row r="462" spans="1:25" ht="15.75">
      <c r="A462" s="9">
        <f>'март2014 ДЭ'!A462</f>
        <v>41707</v>
      </c>
      <c r="B462" s="14">
        <f aca="true" t="shared" si="287" ref="B462:Y462">B360</f>
        <v>1061.74</v>
      </c>
      <c r="C462" s="14">
        <f t="shared" si="287"/>
        <v>1013.8</v>
      </c>
      <c r="D462" s="14">
        <f t="shared" si="287"/>
        <v>954.94</v>
      </c>
      <c r="E462" s="14">
        <f t="shared" si="287"/>
        <v>941.48</v>
      </c>
      <c r="F462" s="14">
        <f t="shared" si="287"/>
        <v>885.95</v>
      </c>
      <c r="G462" s="14">
        <f t="shared" si="287"/>
        <v>877.13</v>
      </c>
      <c r="H462" s="14">
        <f t="shared" si="287"/>
        <v>952.81</v>
      </c>
      <c r="I462" s="14">
        <f t="shared" si="287"/>
        <v>984.23</v>
      </c>
      <c r="J462" s="14">
        <f t="shared" si="287"/>
        <v>1017.47</v>
      </c>
      <c r="K462" s="14">
        <f t="shared" si="287"/>
        <v>1074.44</v>
      </c>
      <c r="L462" s="14">
        <f t="shared" si="287"/>
        <v>1132.29</v>
      </c>
      <c r="M462" s="14">
        <f t="shared" si="287"/>
        <v>1143.93</v>
      </c>
      <c r="N462" s="14">
        <f t="shared" si="287"/>
        <v>1132.79</v>
      </c>
      <c r="O462" s="14">
        <f t="shared" si="287"/>
        <v>1112.4</v>
      </c>
      <c r="P462" s="14">
        <f t="shared" si="287"/>
        <v>1097.7</v>
      </c>
      <c r="Q462" s="14">
        <f t="shared" si="287"/>
        <v>1090.6</v>
      </c>
      <c r="R462" s="14">
        <f t="shared" si="287"/>
        <v>1080.05</v>
      </c>
      <c r="S462" s="14">
        <f t="shared" si="287"/>
        <v>1070.45</v>
      </c>
      <c r="T462" s="14">
        <f t="shared" si="287"/>
        <v>1101.66</v>
      </c>
      <c r="U462" s="14">
        <f t="shared" si="287"/>
        <v>1206</v>
      </c>
      <c r="V462" s="14">
        <f t="shared" si="287"/>
        <v>1278.33</v>
      </c>
      <c r="W462" s="14">
        <f t="shared" si="287"/>
        <v>1248.63</v>
      </c>
      <c r="X462" s="14">
        <f t="shared" si="287"/>
        <v>1177.09</v>
      </c>
      <c r="Y462" s="14">
        <f t="shared" si="287"/>
        <v>1067.24</v>
      </c>
    </row>
    <row r="463" spans="1:25" ht="15.75">
      <c r="A463" s="9">
        <f>'март2014 ДЭ'!A463</f>
        <v>41708</v>
      </c>
      <c r="B463" s="14">
        <f aca="true" t="shared" si="288" ref="B463:Y463">B361</f>
        <v>1075.09</v>
      </c>
      <c r="C463" s="14">
        <f t="shared" si="288"/>
        <v>965.01</v>
      </c>
      <c r="D463" s="14">
        <f t="shared" si="288"/>
        <v>889.48</v>
      </c>
      <c r="E463" s="14">
        <f t="shared" si="288"/>
        <v>867.72</v>
      </c>
      <c r="F463" s="14">
        <f t="shared" si="288"/>
        <v>865.26</v>
      </c>
      <c r="G463" s="14">
        <f t="shared" si="288"/>
        <v>868.27</v>
      </c>
      <c r="H463" s="14">
        <f t="shared" si="288"/>
        <v>938.38</v>
      </c>
      <c r="I463" s="14">
        <f t="shared" si="288"/>
        <v>1006.37</v>
      </c>
      <c r="J463" s="14">
        <f t="shared" si="288"/>
        <v>1067.67</v>
      </c>
      <c r="K463" s="14">
        <f t="shared" si="288"/>
        <v>1142.56</v>
      </c>
      <c r="L463" s="14">
        <f t="shared" si="288"/>
        <v>1174.13</v>
      </c>
      <c r="M463" s="14">
        <f t="shared" si="288"/>
        <v>1179.7</v>
      </c>
      <c r="N463" s="14">
        <f t="shared" si="288"/>
        <v>1164.6</v>
      </c>
      <c r="O463" s="14">
        <f t="shared" si="288"/>
        <v>1153.68</v>
      </c>
      <c r="P463" s="14">
        <f t="shared" si="288"/>
        <v>1151.87</v>
      </c>
      <c r="Q463" s="14">
        <f t="shared" si="288"/>
        <v>1144.32</v>
      </c>
      <c r="R463" s="14">
        <f t="shared" si="288"/>
        <v>1138.12</v>
      </c>
      <c r="S463" s="14">
        <f t="shared" si="288"/>
        <v>1111.32</v>
      </c>
      <c r="T463" s="14">
        <f t="shared" si="288"/>
        <v>1164.36</v>
      </c>
      <c r="U463" s="14">
        <f t="shared" si="288"/>
        <v>1281.74</v>
      </c>
      <c r="V463" s="14">
        <f t="shared" si="288"/>
        <v>1337.69</v>
      </c>
      <c r="W463" s="14">
        <f t="shared" si="288"/>
        <v>1289.61</v>
      </c>
      <c r="X463" s="14">
        <f t="shared" si="288"/>
        <v>1213.42</v>
      </c>
      <c r="Y463" s="14">
        <f t="shared" si="288"/>
        <v>1141.32</v>
      </c>
    </row>
    <row r="464" spans="1:25" ht="15.75">
      <c r="A464" s="9">
        <f>'март2014 ДЭ'!A464</f>
        <v>41709</v>
      </c>
      <c r="B464" s="14">
        <f aca="true" t="shared" si="289" ref="B464:Y464">B362</f>
        <v>1005.83</v>
      </c>
      <c r="C464" s="14">
        <f t="shared" si="289"/>
        <v>848.02</v>
      </c>
      <c r="D464" s="14">
        <f t="shared" si="289"/>
        <v>801.14</v>
      </c>
      <c r="E464" s="14">
        <f t="shared" si="289"/>
        <v>785.01</v>
      </c>
      <c r="F464" s="14">
        <f t="shared" si="289"/>
        <v>788.04</v>
      </c>
      <c r="G464" s="14">
        <f t="shared" si="289"/>
        <v>835.14</v>
      </c>
      <c r="H464" s="14">
        <f t="shared" si="289"/>
        <v>1050.21</v>
      </c>
      <c r="I464" s="14">
        <f t="shared" si="289"/>
        <v>1183.45</v>
      </c>
      <c r="J464" s="14">
        <f t="shared" si="289"/>
        <v>1284.65</v>
      </c>
      <c r="K464" s="14">
        <f t="shared" si="289"/>
        <v>1449.27</v>
      </c>
      <c r="L464" s="14">
        <f t="shared" si="289"/>
        <v>1424.55</v>
      </c>
      <c r="M464" s="14">
        <f t="shared" si="289"/>
        <v>1440.32</v>
      </c>
      <c r="N464" s="14">
        <f t="shared" si="289"/>
        <v>1327.66</v>
      </c>
      <c r="O464" s="14">
        <f t="shared" si="289"/>
        <v>1342.26</v>
      </c>
      <c r="P464" s="14">
        <f t="shared" si="289"/>
        <v>1336.27</v>
      </c>
      <c r="Q464" s="14">
        <f t="shared" si="289"/>
        <v>1292.97</v>
      </c>
      <c r="R464" s="14">
        <f t="shared" si="289"/>
        <v>1250.29</v>
      </c>
      <c r="S464" s="14">
        <f t="shared" si="289"/>
        <v>1218.19</v>
      </c>
      <c r="T464" s="14">
        <f t="shared" si="289"/>
        <v>1231.09</v>
      </c>
      <c r="U464" s="14">
        <f t="shared" si="289"/>
        <v>1348.32</v>
      </c>
      <c r="V464" s="14">
        <f t="shared" si="289"/>
        <v>1357.52</v>
      </c>
      <c r="W464" s="14">
        <f t="shared" si="289"/>
        <v>1368.38</v>
      </c>
      <c r="X464" s="14">
        <f t="shared" si="289"/>
        <v>1217.06</v>
      </c>
      <c r="Y464" s="14">
        <f t="shared" si="289"/>
        <v>1145.41</v>
      </c>
    </row>
    <row r="465" spans="1:25" ht="15.75">
      <c r="A465" s="9">
        <f>'март2014 ДЭ'!A465</f>
        <v>41710</v>
      </c>
      <c r="B465" s="14">
        <f aca="true" t="shared" si="290" ref="B465:Y465">B363</f>
        <v>992.58</v>
      </c>
      <c r="C465" s="14">
        <f t="shared" si="290"/>
        <v>860.39</v>
      </c>
      <c r="D465" s="14">
        <f t="shared" si="290"/>
        <v>832.12</v>
      </c>
      <c r="E465" s="14">
        <f t="shared" si="290"/>
        <v>832.95</v>
      </c>
      <c r="F465" s="14">
        <f t="shared" si="290"/>
        <v>841.21</v>
      </c>
      <c r="G465" s="14">
        <f t="shared" si="290"/>
        <v>912.51</v>
      </c>
      <c r="H465" s="14">
        <f t="shared" si="290"/>
        <v>1060.58</v>
      </c>
      <c r="I465" s="14">
        <f t="shared" si="290"/>
        <v>1199.32</v>
      </c>
      <c r="J465" s="14">
        <f t="shared" si="290"/>
        <v>1279.72</v>
      </c>
      <c r="K465" s="14">
        <f t="shared" si="290"/>
        <v>1426.06</v>
      </c>
      <c r="L465" s="14">
        <f t="shared" si="290"/>
        <v>1450.43</v>
      </c>
      <c r="M465" s="14">
        <f t="shared" si="290"/>
        <v>1441.9</v>
      </c>
      <c r="N465" s="14">
        <f t="shared" si="290"/>
        <v>1327.03</v>
      </c>
      <c r="O465" s="14">
        <f t="shared" si="290"/>
        <v>1328.24</v>
      </c>
      <c r="P465" s="14">
        <f t="shared" si="290"/>
        <v>1315.64</v>
      </c>
      <c r="Q465" s="14">
        <f t="shared" si="290"/>
        <v>1251.48</v>
      </c>
      <c r="R465" s="14">
        <f t="shared" si="290"/>
        <v>1241.58</v>
      </c>
      <c r="S465" s="14">
        <f t="shared" si="290"/>
        <v>1229.33</v>
      </c>
      <c r="T465" s="14">
        <f t="shared" si="290"/>
        <v>1238.92</v>
      </c>
      <c r="U465" s="14">
        <f t="shared" si="290"/>
        <v>1324.81</v>
      </c>
      <c r="V465" s="14">
        <f t="shared" si="290"/>
        <v>1398.13</v>
      </c>
      <c r="W465" s="14">
        <f t="shared" si="290"/>
        <v>1344.98</v>
      </c>
      <c r="X465" s="14">
        <f t="shared" si="290"/>
        <v>1235.5</v>
      </c>
      <c r="Y465" s="14">
        <f t="shared" si="290"/>
        <v>1154.25</v>
      </c>
    </row>
    <row r="466" spans="1:25" ht="15.75">
      <c r="A466" s="9">
        <f>'март2014 ДЭ'!A466</f>
        <v>41711</v>
      </c>
      <c r="B466" s="14">
        <f aca="true" t="shared" si="291" ref="B466:Y466">B364</f>
        <v>975.27</v>
      </c>
      <c r="C466" s="14">
        <f t="shared" si="291"/>
        <v>843.32</v>
      </c>
      <c r="D466" s="14">
        <f t="shared" si="291"/>
        <v>830.74</v>
      </c>
      <c r="E466" s="14">
        <f t="shared" si="291"/>
        <v>829.82</v>
      </c>
      <c r="F466" s="14">
        <f t="shared" si="291"/>
        <v>835.63</v>
      </c>
      <c r="G466" s="14">
        <f t="shared" si="291"/>
        <v>913.25</v>
      </c>
      <c r="H466" s="14">
        <f t="shared" si="291"/>
        <v>1030.66</v>
      </c>
      <c r="I466" s="14">
        <f t="shared" si="291"/>
        <v>1164.1</v>
      </c>
      <c r="J466" s="14">
        <f t="shared" si="291"/>
        <v>1242.29</v>
      </c>
      <c r="K466" s="14">
        <f t="shared" si="291"/>
        <v>1362.35</v>
      </c>
      <c r="L466" s="14">
        <f t="shared" si="291"/>
        <v>1361.47</v>
      </c>
      <c r="M466" s="14">
        <f t="shared" si="291"/>
        <v>1356.79</v>
      </c>
      <c r="N466" s="14">
        <f t="shared" si="291"/>
        <v>1299.46</v>
      </c>
      <c r="O466" s="14">
        <f t="shared" si="291"/>
        <v>1310.07</v>
      </c>
      <c r="P466" s="14">
        <f t="shared" si="291"/>
        <v>1307.3</v>
      </c>
      <c r="Q466" s="14">
        <f t="shared" si="291"/>
        <v>1280.23</v>
      </c>
      <c r="R466" s="14">
        <f t="shared" si="291"/>
        <v>1242.51</v>
      </c>
      <c r="S466" s="14">
        <f t="shared" si="291"/>
        <v>1218.12</v>
      </c>
      <c r="T466" s="14">
        <f t="shared" si="291"/>
        <v>1223.33</v>
      </c>
      <c r="U466" s="14">
        <f t="shared" si="291"/>
        <v>1269.26</v>
      </c>
      <c r="V466" s="14">
        <f t="shared" si="291"/>
        <v>1336.49</v>
      </c>
      <c r="W466" s="14">
        <f t="shared" si="291"/>
        <v>1354.89</v>
      </c>
      <c r="X466" s="14">
        <f t="shared" si="291"/>
        <v>1222.8</v>
      </c>
      <c r="Y466" s="14">
        <f t="shared" si="291"/>
        <v>1131.79</v>
      </c>
    </row>
    <row r="467" spans="1:25" ht="15.75">
      <c r="A467" s="9">
        <f>'март2014 ДЭ'!A467</f>
        <v>41712</v>
      </c>
      <c r="B467" s="14">
        <f aca="true" t="shared" si="292" ref="B467:Y467">B365</f>
        <v>967.53</v>
      </c>
      <c r="C467" s="14">
        <f t="shared" si="292"/>
        <v>893.07</v>
      </c>
      <c r="D467" s="14">
        <f t="shared" si="292"/>
        <v>866.5</v>
      </c>
      <c r="E467" s="14">
        <f t="shared" si="292"/>
        <v>852.06</v>
      </c>
      <c r="F467" s="14">
        <f t="shared" si="292"/>
        <v>865.52</v>
      </c>
      <c r="G467" s="14">
        <f t="shared" si="292"/>
        <v>904.81</v>
      </c>
      <c r="H467" s="14">
        <f t="shared" si="292"/>
        <v>1011.9</v>
      </c>
      <c r="I467" s="14">
        <f t="shared" si="292"/>
        <v>1173.65</v>
      </c>
      <c r="J467" s="14">
        <f t="shared" si="292"/>
        <v>1267.02</v>
      </c>
      <c r="K467" s="14">
        <f t="shared" si="292"/>
        <v>1385.49</v>
      </c>
      <c r="L467" s="14">
        <f t="shared" si="292"/>
        <v>1372.54</v>
      </c>
      <c r="M467" s="14">
        <f t="shared" si="292"/>
        <v>1339.35</v>
      </c>
      <c r="N467" s="14">
        <f t="shared" si="292"/>
        <v>1330.12</v>
      </c>
      <c r="O467" s="14">
        <f t="shared" si="292"/>
        <v>1284.76</v>
      </c>
      <c r="P467" s="14">
        <f t="shared" si="292"/>
        <v>1274.16</v>
      </c>
      <c r="Q467" s="14">
        <f t="shared" si="292"/>
        <v>1245.98</v>
      </c>
      <c r="R467" s="14">
        <f t="shared" si="292"/>
        <v>1227.96</v>
      </c>
      <c r="S467" s="14">
        <f t="shared" si="292"/>
        <v>1209.1</v>
      </c>
      <c r="T467" s="14">
        <f t="shared" si="292"/>
        <v>1213.33</v>
      </c>
      <c r="U467" s="14">
        <f t="shared" si="292"/>
        <v>1249.71</v>
      </c>
      <c r="V467" s="14">
        <f t="shared" si="292"/>
        <v>1309.5</v>
      </c>
      <c r="W467" s="14">
        <f t="shared" si="292"/>
        <v>1347.61</v>
      </c>
      <c r="X467" s="14">
        <f t="shared" si="292"/>
        <v>1216</v>
      </c>
      <c r="Y467" s="14">
        <f t="shared" si="292"/>
        <v>1092</v>
      </c>
    </row>
    <row r="468" spans="1:25" ht="15.75">
      <c r="A468" s="9">
        <f>'март2014 ДЭ'!A468</f>
        <v>41713</v>
      </c>
      <c r="B468" s="14">
        <f aca="true" t="shared" si="293" ref="B468:Y468">B366</f>
        <v>1083.65</v>
      </c>
      <c r="C468" s="14">
        <f t="shared" si="293"/>
        <v>1015.43</v>
      </c>
      <c r="D468" s="14">
        <f t="shared" si="293"/>
        <v>927.72</v>
      </c>
      <c r="E468" s="14">
        <f t="shared" si="293"/>
        <v>914.56</v>
      </c>
      <c r="F468" s="14">
        <f t="shared" si="293"/>
        <v>913.8</v>
      </c>
      <c r="G468" s="14">
        <f t="shared" si="293"/>
        <v>932.38</v>
      </c>
      <c r="H468" s="14">
        <f t="shared" si="293"/>
        <v>964.92</v>
      </c>
      <c r="I468" s="14">
        <f t="shared" si="293"/>
        <v>1024.65</v>
      </c>
      <c r="J468" s="14">
        <f t="shared" si="293"/>
        <v>1073.03</v>
      </c>
      <c r="K468" s="14">
        <f t="shared" si="293"/>
        <v>1171.02</v>
      </c>
      <c r="L468" s="14">
        <f t="shared" si="293"/>
        <v>1210.62</v>
      </c>
      <c r="M468" s="14">
        <f t="shared" si="293"/>
        <v>1206.81</v>
      </c>
      <c r="N468" s="14">
        <f t="shared" si="293"/>
        <v>1175.08</v>
      </c>
      <c r="O468" s="14">
        <f t="shared" si="293"/>
        <v>1159.99</v>
      </c>
      <c r="P468" s="14">
        <f t="shared" si="293"/>
        <v>1124.63</v>
      </c>
      <c r="Q468" s="14">
        <f t="shared" si="293"/>
        <v>1109.13</v>
      </c>
      <c r="R468" s="14">
        <f t="shared" si="293"/>
        <v>1101.64</v>
      </c>
      <c r="S468" s="14">
        <f t="shared" si="293"/>
        <v>1095.96</v>
      </c>
      <c r="T468" s="14">
        <f t="shared" si="293"/>
        <v>1111.55</v>
      </c>
      <c r="U468" s="14">
        <f t="shared" si="293"/>
        <v>1197.99</v>
      </c>
      <c r="V468" s="14">
        <f t="shared" si="293"/>
        <v>1286.54</v>
      </c>
      <c r="W468" s="14">
        <f t="shared" si="293"/>
        <v>1253.96</v>
      </c>
      <c r="X468" s="14">
        <f t="shared" si="293"/>
        <v>1188.45</v>
      </c>
      <c r="Y468" s="14">
        <f t="shared" si="293"/>
        <v>1114.07</v>
      </c>
    </row>
    <row r="469" spans="1:25" ht="15.75">
      <c r="A469" s="9">
        <f>'март2014 ДЭ'!A469</f>
        <v>41714</v>
      </c>
      <c r="B469" s="14">
        <f aca="true" t="shared" si="294" ref="B469:Y469">B367</f>
        <v>1065.44</v>
      </c>
      <c r="C469" s="14">
        <f t="shared" si="294"/>
        <v>956.64</v>
      </c>
      <c r="D469" s="14">
        <f t="shared" si="294"/>
        <v>872.34</v>
      </c>
      <c r="E469" s="14">
        <f t="shared" si="294"/>
        <v>864.31</v>
      </c>
      <c r="F469" s="14">
        <f t="shared" si="294"/>
        <v>863.83</v>
      </c>
      <c r="G469" s="14">
        <f t="shared" si="294"/>
        <v>872.96</v>
      </c>
      <c r="H469" s="14">
        <f t="shared" si="294"/>
        <v>897.31</v>
      </c>
      <c r="I469" s="14">
        <f t="shared" si="294"/>
        <v>882.56</v>
      </c>
      <c r="J469" s="14">
        <f t="shared" si="294"/>
        <v>1005.61</v>
      </c>
      <c r="K469" s="14">
        <f t="shared" si="294"/>
        <v>1071.95</v>
      </c>
      <c r="L469" s="14">
        <f t="shared" si="294"/>
        <v>1113.98</v>
      </c>
      <c r="M469" s="14">
        <f t="shared" si="294"/>
        <v>1123.84</v>
      </c>
      <c r="N469" s="14">
        <f t="shared" si="294"/>
        <v>1111.14</v>
      </c>
      <c r="O469" s="14">
        <f t="shared" si="294"/>
        <v>1102.27</v>
      </c>
      <c r="P469" s="14">
        <f t="shared" si="294"/>
        <v>1095.22</v>
      </c>
      <c r="Q469" s="14">
        <f t="shared" si="294"/>
        <v>1090.4</v>
      </c>
      <c r="R469" s="14">
        <f t="shared" si="294"/>
        <v>1091.92</v>
      </c>
      <c r="S469" s="14">
        <f t="shared" si="294"/>
        <v>1084.02</v>
      </c>
      <c r="T469" s="14">
        <f t="shared" si="294"/>
        <v>1101.65</v>
      </c>
      <c r="U469" s="14">
        <f t="shared" si="294"/>
        <v>1211.59</v>
      </c>
      <c r="V469" s="14">
        <f t="shared" si="294"/>
        <v>1296.88</v>
      </c>
      <c r="W469" s="14">
        <f t="shared" si="294"/>
        <v>1255.2</v>
      </c>
      <c r="X469" s="14">
        <f t="shared" si="294"/>
        <v>1195.17</v>
      </c>
      <c r="Y469" s="14">
        <f t="shared" si="294"/>
        <v>1120.52</v>
      </c>
    </row>
    <row r="470" spans="1:25" ht="15.75">
      <c r="A470" s="9">
        <f>'март2014 ДЭ'!A470</f>
        <v>41715</v>
      </c>
      <c r="B470" s="14">
        <f aca="true" t="shared" si="295" ref="B470:Y470">B368</f>
        <v>1048.36</v>
      </c>
      <c r="C470" s="14">
        <f t="shared" si="295"/>
        <v>872.28</v>
      </c>
      <c r="D470" s="14">
        <f t="shared" si="295"/>
        <v>842.16</v>
      </c>
      <c r="E470" s="14">
        <f t="shared" si="295"/>
        <v>825.72</v>
      </c>
      <c r="F470" s="14">
        <f t="shared" si="295"/>
        <v>826.11</v>
      </c>
      <c r="G470" s="14">
        <f t="shared" si="295"/>
        <v>840.88</v>
      </c>
      <c r="H470" s="14">
        <f t="shared" si="295"/>
        <v>1047.05</v>
      </c>
      <c r="I470" s="14">
        <f t="shared" si="295"/>
        <v>1190.31</v>
      </c>
      <c r="J470" s="14">
        <f t="shared" si="295"/>
        <v>1293.48</v>
      </c>
      <c r="K470" s="14">
        <f t="shared" si="295"/>
        <v>1428.93</v>
      </c>
      <c r="L470" s="14">
        <f t="shared" si="295"/>
        <v>1425.02</v>
      </c>
      <c r="M470" s="14">
        <f t="shared" si="295"/>
        <v>1392.1</v>
      </c>
      <c r="N470" s="14">
        <f t="shared" si="295"/>
        <v>1344.08</v>
      </c>
      <c r="O470" s="14">
        <f t="shared" si="295"/>
        <v>1356.36</v>
      </c>
      <c r="P470" s="14">
        <f t="shared" si="295"/>
        <v>1357.36</v>
      </c>
      <c r="Q470" s="14">
        <f t="shared" si="295"/>
        <v>1316.94</v>
      </c>
      <c r="R470" s="14">
        <f t="shared" si="295"/>
        <v>1253.77</v>
      </c>
      <c r="S470" s="14">
        <f t="shared" si="295"/>
        <v>1225.96</v>
      </c>
      <c r="T470" s="14">
        <f t="shared" si="295"/>
        <v>1241.87</v>
      </c>
      <c r="U470" s="14">
        <f t="shared" si="295"/>
        <v>1308.02</v>
      </c>
      <c r="V470" s="14">
        <f t="shared" si="295"/>
        <v>1363.23</v>
      </c>
      <c r="W470" s="14">
        <f t="shared" si="295"/>
        <v>1380.83</v>
      </c>
      <c r="X470" s="14">
        <f t="shared" si="295"/>
        <v>1232.73</v>
      </c>
      <c r="Y470" s="14">
        <f t="shared" si="295"/>
        <v>1160.29</v>
      </c>
    </row>
    <row r="471" spans="1:25" ht="15.75">
      <c r="A471" s="9">
        <f>'март2014 ДЭ'!A471</f>
        <v>41716</v>
      </c>
      <c r="B471" s="14">
        <f aca="true" t="shared" si="296" ref="B471:Y471">B369</f>
        <v>1032.83</v>
      </c>
      <c r="C471" s="14">
        <f t="shared" si="296"/>
        <v>877.06</v>
      </c>
      <c r="D471" s="14">
        <f t="shared" si="296"/>
        <v>816.09</v>
      </c>
      <c r="E471" s="14">
        <f t="shared" si="296"/>
        <v>802.99</v>
      </c>
      <c r="F471" s="14">
        <f t="shared" si="296"/>
        <v>816.55</v>
      </c>
      <c r="G471" s="14">
        <f t="shared" si="296"/>
        <v>950.78</v>
      </c>
      <c r="H471" s="14">
        <f t="shared" si="296"/>
        <v>1103.13</v>
      </c>
      <c r="I471" s="14">
        <f t="shared" si="296"/>
        <v>1205.61</v>
      </c>
      <c r="J471" s="14">
        <f t="shared" si="296"/>
        <v>1279.68</v>
      </c>
      <c r="K471" s="14">
        <f t="shared" si="296"/>
        <v>1369.62</v>
      </c>
      <c r="L471" s="14">
        <f t="shared" si="296"/>
        <v>1367.43</v>
      </c>
      <c r="M471" s="14">
        <f t="shared" si="296"/>
        <v>1357.04</v>
      </c>
      <c r="N471" s="14">
        <f t="shared" si="296"/>
        <v>1317.75</v>
      </c>
      <c r="O471" s="14">
        <f t="shared" si="296"/>
        <v>1304.17</v>
      </c>
      <c r="P471" s="14">
        <f t="shared" si="296"/>
        <v>1295.9</v>
      </c>
      <c r="Q471" s="14">
        <f t="shared" si="296"/>
        <v>1267.58</v>
      </c>
      <c r="R471" s="14">
        <f t="shared" si="296"/>
        <v>1240.77</v>
      </c>
      <c r="S471" s="14">
        <f t="shared" si="296"/>
        <v>1228.26</v>
      </c>
      <c r="T471" s="14">
        <f t="shared" si="296"/>
        <v>1219.76</v>
      </c>
      <c r="U471" s="14">
        <f t="shared" si="296"/>
        <v>1252.4</v>
      </c>
      <c r="V471" s="14">
        <f t="shared" si="296"/>
        <v>1315.51</v>
      </c>
      <c r="W471" s="14">
        <f t="shared" si="296"/>
        <v>1341.54</v>
      </c>
      <c r="X471" s="14">
        <f t="shared" si="296"/>
        <v>1230.09</v>
      </c>
      <c r="Y471" s="14">
        <f t="shared" si="296"/>
        <v>1147.08</v>
      </c>
    </row>
    <row r="472" spans="1:25" ht="15.75">
      <c r="A472" s="9">
        <f>'март2014 ДЭ'!A472</f>
        <v>41717</v>
      </c>
      <c r="B472" s="14">
        <f aca="true" t="shared" si="297" ref="B472:Y472">B370</f>
        <v>972.36</v>
      </c>
      <c r="C472" s="14">
        <f t="shared" si="297"/>
        <v>820.12</v>
      </c>
      <c r="D472" s="14">
        <f t="shared" si="297"/>
        <v>788.22</v>
      </c>
      <c r="E472" s="14">
        <f t="shared" si="297"/>
        <v>771.74</v>
      </c>
      <c r="F472" s="14">
        <f t="shared" si="297"/>
        <v>782.24</v>
      </c>
      <c r="G472" s="14">
        <f t="shared" si="297"/>
        <v>882.32</v>
      </c>
      <c r="H472" s="14">
        <f t="shared" si="297"/>
        <v>1030.33</v>
      </c>
      <c r="I472" s="14">
        <f t="shared" si="297"/>
        <v>1166.75</v>
      </c>
      <c r="J472" s="14">
        <f t="shared" si="297"/>
        <v>1275.14</v>
      </c>
      <c r="K472" s="14">
        <f t="shared" si="297"/>
        <v>1362.36</v>
      </c>
      <c r="L472" s="14">
        <f t="shared" si="297"/>
        <v>1375.36</v>
      </c>
      <c r="M472" s="14">
        <f t="shared" si="297"/>
        <v>1358.55</v>
      </c>
      <c r="N472" s="14">
        <f t="shared" si="297"/>
        <v>1346.59</v>
      </c>
      <c r="O472" s="14">
        <f t="shared" si="297"/>
        <v>1349.27</v>
      </c>
      <c r="P472" s="14">
        <f t="shared" si="297"/>
        <v>1352.37</v>
      </c>
      <c r="Q472" s="14">
        <f t="shared" si="297"/>
        <v>1337.32</v>
      </c>
      <c r="R472" s="14">
        <f t="shared" si="297"/>
        <v>1284.53</v>
      </c>
      <c r="S472" s="14">
        <f t="shared" si="297"/>
        <v>1251.99</v>
      </c>
      <c r="T472" s="14">
        <f t="shared" si="297"/>
        <v>1259.23</v>
      </c>
      <c r="U472" s="14">
        <f t="shared" si="297"/>
        <v>1322.97</v>
      </c>
      <c r="V472" s="14">
        <f t="shared" si="297"/>
        <v>1355.38</v>
      </c>
      <c r="W472" s="14">
        <f t="shared" si="297"/>
        <v>1368.43</v>
      </c>
      <c r="X472" s="14">
        <f t="shared" si="297"/>
        <v>1236.44</v>
      </c>
      <c r="Y472" s="14">
        <f t="shared" si="297"/>
        <v>1132.97</v>
      </c>
    </row>
    <row r="473" spans="1:25" ht="15.75">
      <c r="A473" s="9">
        <f>'март2014 ДЭ'!A473</f>
        <v>41718</v>
      </c>
      <c r="B473" s="14">
        <f aca="true" t="shared" si="298" ref="B473:Y473">B371</f>
        <v>894.23</v>
      </c>
      <c r="C473" s="14">
        <f t="shared" si="298"/>
        <v>805.88</v>
      </c>
      <c r="D473" s="14">
        <f t="shared" si="298"/>
        <v>780.63</v>
      </c>
      <c r="E473" s="14">
        <f t="shared" si="298"/>
        <v>762.74</v>
      </c>
      <c r="F473" s="14">
        <f t="shared" si="298"/>
        <v>778.46</v>
      </c>
      <c r="G473" s="14">
        <f t="shared" si="298"/>
        <v>827.7</v>
      </c>
      <c r="H473" s="14">
        <f t="shared" si="298"/>
        <v>895.14</v>
      </c>
      <c r="I473" s="14">
        <f t="shared" si="298"/>
        <v>1143.69</v>
      </c>
      <c r="J473" s="14">
        <f t="shared" si="298"/>
        <v>1250.44</v>
      </c>
      <c r="K473" s="14">
        <f t="shared" si="298"/>
        <v>1360.54</v>
      </c>
      <c r="L473" s="14">
        <f t="shared" si="298"/>
        <v>1372.74</v>
      </c>
      <c r="M473" s="14">
        <f t="shared" si="298"/>
        <v>1369.46</v>
      </c>
      <c r="N473" s="14">
        <f t="shared" si="298"/>
        <v>1349.54</v>
      </c>
      <c r="O473" s="14">
        <f t="shared" si="298"/>
        <v>1349.32</v>
      </c>
      <c r="P473" s="14">
        <f t="shared" si="298"/>
        <v>1357.12</v>
      </c>
      <c r="Q473" s="14">
        <f t="shared" si="298"/>
        <v>1335.91</v>
      </c>
      <c r="R473" s="14">
        <f t="shared" si="298"/>
        <v>1276.72</v>
      </c>
      <c r="S473" s="14">
        <f t="shared" si="298"/>
        <v>1242.81</v>
      </c>
      <c r="T473" s="14">
        <f t="shared" si="298"/>
        <v>1239.72</v>
      </c>
      <c r="U473" s="14">
        <f t="shared" si="298"/>
        <v>1322.88</v>
      </c>
      <c r="V473" s="14">
        <f t="shared" si="298"/>
        <v>1369.63</v>
      </c>
      <c r="W473" s="14">
        <f t="shared" si="298"/>
        <v>1368.64</v>
      </c>
      <c r="X473" s="14">
        <f t="shared" si="298"/>
        <v>1230.94</v>
      </c>
      <c r="Y473" s="14">
        <f t="shared" si="298"/>
        <v>1149.76</v>
      </c>
    </row>
    <row r="474" spans="1:25" ht="15.75">
      <c r="A474" s="9">
        <f>'март2014 ДЭ'!A474</f>
        <v>41719</v>
      </c>
      <c r="B474" s="14">
        <f aca="true" t="shared" si="299" ref="B474:Y474">B372</f>
        <v>961.15</v>
      </c>
      <c r="C474" s="14">
        <f t="shared" si="299"/>
        <v>822.06</v>
      </c>
      <c r="D474" s="14">
        <f t="shared" si="299"/>
        <v>708.55</v>
      </c>
      <c r="E474" s="14">
        <f t="shared" si="299"/>
        <v>781.33</v>
      </c>
      <c r="F474" s="14">
        <f t="shared" si="299"/>
        <v>819.83</v>
      </c>
      <c r="G474" s="14">
        <f t="shared" si="299"/>
        <v>877.68</v>
      </c>
      <c r="H474" s="14">
        <f t="shared" si="299"/>
        <v>1039.45</v>
      </c>
      <c r="I474" s="14">
        <f t="shared" si="299"/>
        <v>1152.13</v>
      </c>
      <c r="J474" s="14">
        <f t="shared" si="299"/>
        <v>1231.38</v>
      </c>
      <c r="K474" s="14">
        <f t="shared" si="299"/>
        <v>1385.49</v>
      </c>
      <c r="L474" s="14">
        <f t="shared" si="299"/>
        <v>1385.99</v>
      </c>
      <c r="M474" s="14">
        <f t="shared" si="299"/>
        <v>1381.34</v>
      </c>
      <c r="N474" s="14">
        <f t="shared" si="299"/>
        <v>1346.32</v>
      </c>
      <c r="O474" s="14">
        <f t="shared" si="299"/>
        <v>1344.62</v>
      </c>
      <c r="P474" s="14">
        <f t="shared" si="299"/>
        <v>1333.16</v>
      </c>
      <c r="Q474" s="14">
        <f t="shared" si="299"/>
        <v>1261.78</v>
      </c>
      <c r="R474" s="14">
        <f t="shared" si="299"/>
        <v>1222.1</v>
      </c>
      <c r="S474" s="14">
        <f t="shared" si="299"/>
        <v>1212.64</v>
      </c>
      <c r="T474" s="14">
        <f t="shared" si="299"/>
        <v>1199.07</v>
      </c>
      <c r="U474" s="14">
        <f t="shared" si="299"/>
        <v>1230.09</v>
      </c>
      <c r="V474" s="14">
        <f t="shared" si="299"/>
        <v>1307.45</v>
      </c>
      <c r="W474" s="14">
        <f t="shared" si="299"/>
        <v>1376.23</v>
      </c>
      <c r="X474" s="14">
        <f t="shared" si="299"/>
        <v>1216.58</v>
      </c>
      <c r="Y474" s="14">
        <f t="shared" si="299"/>
        <v>1107.19</v>
      </c>
    </row>
    <row r="475" spans="1:25" ht="15.75">
      <c r="A475" s="9">
        <f>'март2014 ДЭ'!A475</f>
        <v>41720</v>
      </c>
      <c r="B475" s="14">
        <f aca="true" t="shared" si="300" ref="B475:Y475">B373</f>
        <v>1095.23</v>
      </c>
      <c r="C475" s="14">
        <f t="shared" si="300"/>
        <v>1050.7</v>
      </c>
      <c r="D475" s="14">
        <f t="shared" si="300"/>
        <v>996.88</v>
      </c>
      <c r="E475" s="14">
        <f t="shared" si="300"/>
        <v>934.6</v>
      </c>
      <c r="F475" s="14">
        <f t="shared" si="300"/>
        <v>915.43</v>
      </c>
      <c r="G475" s="14">
        <f t="shared" si="300"/>
        <v>915.94</v>
      </c>
      <c r="H475" s="14">
        <f t="shared" si="300"/>
        <v>889.56</v>
      </c>
      <c r="I475" s="14">
        <f t="shared" si="300"/>
        <v>934.5</v>
      </c>
      <c r="J475" s="14">
        <f t="shared" si="300"/>
        <v>1071.33</v>
      </c>
      <c r="K475" s="14">
        <f t="shared" si="300"/>
        <v>1148.31</v>
      </c>
      <c r="L475" s="14">
        <f t="shared" si="300"/>
        <v>1235.06</v>
      </c>
      <c r="M475" s="14">
        <f t="shared" si="300"/>
        <v>1228.49</v>
      </c>
      <c r="N475" s="14">
        <f t="shared" si="300"/>
        <v>1165.41</v>
      </c>
      <c r="O475" s="14">
        <f t="shared" si="300"/>
        <v>1144.73</v>
      </c>
      <c r="P475" s="14">
        <f t="shared" si="300"/>
        <v>1142.75</v>
      </c>
      <c r="Q475" s="14">
        <f t="shared" si="300"/>
        <v>1134.85</v>
      </c>
      <c r="R475" s="14">
        <f t="shared" si="300"/>
        <v>1130.19</v>
      </c>
      <c r="S475" s="14">
        <f t="shared" si="300"/>
        <v>1113.74</v>
      </c>
      <c r="T475" s="14">
        <f t="shared" si="300"/>
        <v>1114.13</v>
      </c>
      <c r="U475" s="14">
        <f t="shared" si="300"/>
        <v>1188.56</v>
      </c>
      <c r="V475" s="14">
        <f t="shared" si="300"/>
        <v>1347.14</v>
      </c>
      <c r="W475" s="14">
        <f t="shared" si="300"/>
        <v>1230.3</v>
      </c>
      <c r="X475" s="14">
        <f t="shared" si="300"/>
        <v>1155.58</v>
      </c>
      <c r="Y475" s="14">
        <f t="shared" si="300"/>
        <v>1063.99</v>
      </c>
    </row>
    <row r="476" spans="1:25" ht="15.75">
      <c r="A476" s="9">
        <f>'март2014 ДЭ'!A476</f>
        <v>41721</v>
      </c>
      <c r="B476" s="14">
        <f aca="true" t="shared" si="301" ref="B476:Y476">B374</f>
        <v>1039.29</v>
      </c>
      <c r="C476" s="14">
        <f t="shared" si="301"/>
        <v>921.61</v>
      </c>
      <c r="D476" s="14">
        <f t="shared" si="301"/>
        <v>850.21</v>
      </c>
      <c r="E476" s="14">
        <f t="shared" si="301"/>
        <v>839.42</v>
      </c>
      <c r="F476" s="14">
        <f t="shared" si="301"/>
        <v>840.65</v>
      </c>
      <c r="G476" s="14">
        <f t="shared" si="301"/>
        <v>840.77</v>
      </c>
      <c r="H476" s="14">
        <f t="shared" si="301"/>
        <v>929.43</v>
      </c>
      <c r="I476" s="14">
        <f t="shared" si="301"/>
        <v>891.65</v>
      </c>
      <c r="J476" s="14">
        <f t="shared" si="301"/>
        <v>889.61</v>
      </c>
      <c r="K476" s="14">
        <f t="shared" si="301"/>
        <v>1039.35</v>
      </c>
      <c r="L476" s="14">
        <f t="shared" si="301"/>
        <v>1060.4</v>
      </c>
      <c r="M476" s="14">
        <f t="shared" si="301"/>
        <v>1074.1</v>
      </c>
      <c r="N476" s="14">
        <f t="shared" si="301"/>
        <v>1067.62</v>
      </c>
      <c r="O476" s="14">
        <f t="shared" si="301"/>
        <v>1065.46</v>
      </c>
      <c r="P476" s="14">
        <f t="shared" si="301"/>
        <v>1069.31</v>
      </c>
      <c r="Q476" s="14">
        <f t="shared" si="301"/>
        <v>1062.85</v>
      </c>
      <c r="R476" s="14">
        <f t="shared" si="301"/>
        <v>1057.72</v>
      </c>
      <c r="S476" s="14">
        <f t="shared" si="301"/>
        <v>1052.37</v>
      </c>
      <c r="T476" s="14">
        <f t="shared" si="301"/>
        <v>1053.42</v>
      </c>
      <c r="U476" s="14">
        <f t="shared" si="301"/>
        <v>1160.23</v>
      </c>
      <c r="V476" s="14">
        <f t="shared" si="301"/>
        <v>1343.75</v>
      </c>
      <c r="W476" s="14">
        <f t="shared" si="301"/>
        <v>1231.22</v>
      </c>
      <c r="X476" s="14">
        <f t="shared" si="301"/>
        <v>1134.31</v>
      </c>
      <c r="Y476" s="14">
        <f t="shared" si="301"/>
        <v>1057.79</v>
      </c>
    </row>
    <row r="477" spans="1:25" ht="15.75">
      <c r="A477" s="9">
        <f>'март2014 ДЭ'!A477</f>
        <v>41722</v>
      </c>
      <c r="B477" s="14">
        <f aca="true" t="shared" si="302" ref="B477:Y477">B375</f>
        <v>1081.49</v>
      </c>
      <c r="C477" s="14">
        <f t="shared" si="302"/>
        <v>957.25</v>
      </c>
      <c r="D477" s="14">
        <f t="shared" si="302"/>
        <v>936.19</v>
      </c>
      <c r="E477" s="14">
        <f t="shared" si="302"/>
        <v>927.87</v>
      </c>
      <c r="F477" s="14">
        <f t="shared" si="302"/>
        <v>924.78</v>
      </c>
      <c r="G477" s="14">
        <f t="shared" si="302"/>
        <v>943.91</v>
      </c>
      <c r="H477" s="14">
        <f t="shared" si="302"/>
        <v>1127.78</v>
      </c>
      <c r="I477" s="14">
        <f t="shared" si="302"/>
        <v>1192.71</v>
      </c>
      <c r="J477" s="14">
        <f t="shared" si="302"/>
        <v>1368.2</v>
      </c>
      <c r="K477" s="14">
        <f t="shared" si="302"/>
        <v>1718.49</v>
      </c>
      <c r="L477" s="14">
        <f t="shared" si="302"/>
        <v>1835.67</v>
      </c>
      <c r="M477" s="14">
        <f t="shared" si="302"/>
        <v>1755.56</v>
      </c>
      <c r="N477" s="14">
        <f t="shared" si="302"/>
        <v>1523.34</v>
      </c>
      <c r="O477" s="14">
        <f t="shared" si="302"/>
        <v>1634.07</v>
      </c>
      <c r="P477" s="14">
        <f t="shared" si="302"/>
        <v>1519.07</v>
      </c>
      <c r="Q477" s="14">
        <f t="shared" si="302"/>
        <v>1394.18</v>
      </c>
      <c r="R477" s="14">
        <f t="shared" si="302"/>
        <v>1352.31</v>
      </c>
      <c r="S477" s="14">
        <f t="shared" si="302"/>
        <v>1295.6</v>
      </c>
      <c r="T477" s="14">
        <f t="shared" si="302"/>
        <v>1287.87</v>
      </c>
      <c r="U477" s="14">
        <f t="shared" si="302"/>
        <v>1349.42</v>
      </c>
      <c r="V477" s="14">
        <f t="shared" si="302"/>
        <v>1702.45</v>
      </c>
      <c r="W477" s="14">
        <f t="shared" si="302"/>
        <v>1770.97</v>
      </c>
      <c r="X477" s="14">
        <f t="shared" si="302"/>
        <v>1308.88</v>
      </c>
      <c r="Y477" s="14">
        <f t="shared" si="302"/>
        <v>1142.61</v>
      </c>
    </row>
    <row r="478" spans="1:25" ht="15.75">
      <c r="A478" s="9">
        <f>'март2014 ДЭ'!A478</f>
        <v>41723</v>
      </c>
      <c r="B478" s="14">
        <f aca="true" t="shared" si="303" ref="B478:Y478">B376</f>
        <v>968.87</v>
      </c>
      <c r="C478" s="14">
        <f t="shared" si="303"/>
        <v>929.03</v>
      </c>
      <c r="D478" s="14">
        <f t="shared" si="303"/>
        <v>900.14</v>
      </c>
      <c r="E478" s="14">
        <f t="shared" si="303"/>
        <v>899.05</v>
      </c>
      <c r="F478" s="14">
        <f t="shared" si="303"/>
        <v>919.47</v>
      </c>
      <c r="G478" s="14">
        <f t="shared" si="303"/>
        <v>931.59</v>
      </c>
      <c r="H478" s="14">
        <f t="shared" si="303"/>
        <v>894.92</v>
      </c>
      <c r="I478" s="14">
        <f t="shared" si="303"/>
        <v>996.89</v>
      </c>
      <c r="J478" s="14">
        <f t="shared" si="303"/>
        <v>1159.84</v>
      </c>
      <c r="K478" s="14">
        <f t="shared" si="303"/>
        <v>1325.3</v>
      </c>
      <c r="L478" s="14">
        <f t="shared" si="303"/>
        <v>1350.01</v>
      </c>
      <c r="M478" s="14">
        <f t="shared" si="303"/>
        <v>1342.77</v>
      </c>
      <c r="N478" s="14">
        <f t="shared" si="303"/>
        <v>1281.62</v>
      </c>
      <c r="O478" s="14">
        <f t="shared" si="303"/>
        <v>1283.39</v>
      </c>
      <c r="P478" s="14">
        <f t="shared" si="303"/>
        <v>1278.01</v>
      </c>
      <c r="Q478" s="14">
        <f t="shared" si="303"/>
        <v>1179.83</v>
      </c>
      <c r="R478" s="14">
        <f t="shared" si="303"/>
        <v>1157.41</v>
      </c>
      <c r="S478" s="14">
        <f t="shared" si="303"/>
        <v>1141.12</v>
      </c>
      <c r="T478" s="14">
        <f t="shared" si="303"/>
        <v>1138.03</v>
      </c>
      <c r="U478" s="14">
        <f t="shared" si="303"/>
        <v>1150.73</v>
      </c>
      <c r="V478" s="14">
        <f t="shared" si="303"/>
        <v>1344.72</v>
      </c>
      <c r="W478" s="14">
        <f t="shared" si="303"/>
        <v>1359.3</v>
      </c>
      <c r="X478" s="14">
        <f t="shared" si="303"/>
        <v>1166.49</v>
      </c>
      <c r="Y478" s="14">
        <f t="shared" si="303"/>
        <v>1096.15</v>
      </c>
    </row>
    <row r="479" spans="1:25" ht="15.75">
      <c r="A479" s="9">
        <f>'март2014 ДЭ'!A479</f>
        <v>41724</v>
      </c>
      <c r="B479" s="14">
        <f aca="true" t="shared" si="304" ref="B479:Y479">B377</f>
        <v>918.38</v>
      </c>
      <c r="C479" s="14">
        <f t="shared" si="304"/>
        <v>854.73</v>
      </c>
      <c r="D479" s="14">
        <f t="shared" si="304"/>
        <v>757.67</v>
      </c>
      <c r="E479" s="14">
        <f t="shared" si="304"/>
        <v>754.3</v>
      </c>
      <c r="F479" s="14">
        <f t="shared" si="304"/>
        <v>777.57</v>
      </c>
      <c r="G479" s="14">
        <f t="shared" si="304"/>
        <v>818.75</v>
      </c>
      <c r="H479" s="14">
        <f t="shared" si="304"/>
        <v>818.06</v>
      </c>
      <c r="I479" s="14">
        <f t="shared" si="304"/>
        <v>1012.97</v>
      </c>
      <c r="J479" s="14">
        <f t="shared" si="304"/>
        <v>1200.04</v>
      </c>
      <c r="K479" s="14">
        <f t="shared" si="304"/>
        <v>1369.16</v>
      </c>
      <c r="L479" s="14">
        <f t="shared" si="304"/>
        <v>1368.03</v>
      </c>
      <c r="M479" s="14">
        <f t="shared" si="304"/>
        <v>1361.75</v>
      </c>
      <c r="N479" s="14">
        <f t="shared" si="304"/>
        <v>1318.35</v>
      </c>
      <c r="O479" s="14">
        <f t="shared" si="304"/>
        <v>1323.99</v>
      </c>
      <c r="P479" s="14">
        <f t="shared" si="304"/>
        <v>1279.38</v>
      </c>
      <c r="Q479" s="14">
        <f t="shared" si="304"/>
        <v>1194.55</v>
      </c>
      <c r="R479" s="14">
        <f t="shared" si="304"/>
        <v>1148.35</v>
      </c>
      <c r="S479" s="14">
        <f t="shared" si="304"/>
        <v>1108.34</v>
      </c>
      <c r="T479" s="14">
        <f t="shared" si="304"/>
        <v>1086.54</v>
      </c>
      <c r="U479" s="14">
        <f t="shared" si="304"/>
        <v>1143.22</v>
      </c>
      <c r="V479" s="14">
        <f t="shared" si="304"/>
        <v>1276.15</v>
      </c>
      <c r="W479" s="14">
        <f t="shared" si="304"/>
        <v>1359.51</v>
      </c>
      <c r="X479" s="14">
        <f t="shared" si="304"/>
        <v>1134.34</v>
      </c>
      <c r="Y479" s="14">
        <f t="shared" si="304"/>
        <v>1032.36</v>
      </c>
    </row>
    <row r="480" spans="1:25" ht="15.75">
      <c r="A480" s="9">
        <f>'март2014 ДЭ'!A480</f>
        <v>41725</v>
      </c>
      <c r="B480" s="14">
        <f aca="true" t="shared" si="305" ref="B480:Y480">B378</f>
        <v>931.35</v>
      </c>
      <c r="C480" s="14">
        <f t="shared" si="305"/>
        <v>893.4</v>
      </c>
      <c r="D480" s="14">
        <f t="shared" si="305"/>
        <v>846.2</v>
      </c>
      <c r="E480" s="14">
        <f t="shared" si="305"/>
        <v>837.12</v>
      </c>
      <c r="F480" s="14">
        <f t="shared" si="305"/>
        <v>875.24</v>
      </c>
      <c r="G480" s="14">
        <f t="shared" si="305"/>
        <v>898.45</v>
      </c>
      <c r="H480" s="14">
        <f t="shared" si="305"/>
        <v>925.14</v>
      </c>
      <c r="I480" s="14">
        <f t="shared" si="305"/>
        <v>996.95</v>
      </c>
      <c r="J480" s="14">
        <f t="shared" si="305"/>
        <v>1196.71</v>
      </c>
      <c r="K480" s="14">
        <f t="shared" si="305"/>
        <v>1373.68</v>
      </c>
      <c r="L480" s="14">
        <f t="shared" si="305"/>
        <v>1373.68</v>
      </c>
      <c r="M480" s="14">
        <f t="shared" si="305"/>
        <v>1322.23</v>
      </c>
      <c r="N480" s="14">
        <f t="shared" si="305"/>
        <v>1196.44</v>
      </c>
      <c r="O480" s="14">
        <f t="shared" si="305"/>
        <v>1193.38</v>
      </c>
      <c r="P480" s="14">
        <f t="shared" si="305"/>
        <v>1209.7</v>
      </c>
      <c r="Q480" s="14">
        <f t="shared" si="305"/>
        <v>1174.11</v>
      </c>
      <c r="R480" s="14">
        <f t="shared" si="305"/>
        <v>1117.21</v>
      </c>
      <c r="S480" s="14">
        <f t="shared" si="305"/>
        <v>1085.62</v>
      </c>
      <c r="T480" s="14">
        <f t="shared" si="305"/>
        <v>1044.79</v>
      </c>
      <c r="U480" s="14">
        <f t="shared" si="305"/>
        <v>1151.24</v>
      </c>
      <c r="V480" s="14">
        <f t="shared" si="305"/>
        <v>1297.79</v>
      </c>
      <c r="W480" s="14">
        <f t="shared" si="305"/>
        <v>1335.55</v>
      </c>
      <c r="X480" s="14">
        <f t="shared" si="305"/>
        <v>1128.11</v>
      </c>
      <c r="Y480" s="14">
        <f t="shared" si="305"/>
        <v>1010.64</v>
      </c>
    </row>
    <row r="481" spans="1:25" ht="15.75">
      <c r="A481" s="9">
        <f>'март2014 ДЭ'!A481</f>
        <v>41726</v>
      </c>
      <c r="B481" s="14">
        <f aca="true" t="shared" si="306" ref="B481:Y481">B379</f>
        <v>889.55</v>
      </c>
      <c r="C481" s="14">
        <f t="shared" si="306"/>
        <v>833.49</v>
      </c>
      <c r="D481" s="14">
        <f t="shared" si="306"/>
        <v>785.58</v>
      </c>
      <c r="E481" s="14">
        <f t="shared" si="306"/>
        <v>782.02</v>
      </c>
      <c r="F481" s="14">
        <f t="shared" si="306"/>
        <v>792.73</v>
      </c>
      <c r="G481" s="14">
        <f t="shared" si="306"/>
        <v>861.68</v>
      </c>
      <c r="H481" s="14">
        <f t="shared" si="306"/>
        <v>884.7</v>
      </c>
      <c r="I481" s="14">
        <f t="shared" si="306"/>
        <v>938.22</v>
      </c>
      <c r="J481" s="14">
        <f t="shared" si="306"/>
        <v>1058.68</v>
      </c>
      <c r="K481" s="14">
        <f t="shared" si="306"/>
        <v>1198.44</v>
      </c>
      <c r="L481" s="14">
        <f t="shared" si="306"/>
        <v>1218.98</v>
      </c>
      <c r="M481" s="14">
        <f t="shared" si="306"/>
        <v>1197.65</v>
      </c>
      <c r="N481" s="14">
        <f t="shared" si="306"/>
        <v>1165.24</v>
      </c>
      <c r="O481" s="14">
        <f t="shared" si="306"/>
        <v>1158.93</v>
      </c>
      <c r="P481" s="14">
        <f t="shared" si="306"/>
        <v>1131.96</v>
      </c>
      <c r="Q481" s="14">
        <f t="shared" si="306"/>
        <v>1067.26</v>
      </c>
      <c r="R481" s="14">
        <f t="shared" si="306"/>
        <v>1046.34</v>
      </c>
      <c r="S481" s="14">
        <f t="shared" si="306"/>
        <v>1011.92</v>
      </c>
      <c r="T481" s="14">
        <f t="shared" si="306"/>
        <v>1015.86</v>
      </c>
      <c r="U481" s="14">
        <f t="shared" si="306"/>
        <v>1035.97</v>
      </c>
      <c r="V481" s="14">
        <f t="shared" si="306"/>
        <v>1174.14</v>
      </c>
      <c r="W481" s="14">
        <f t="shared" si="306"/>
        <v>1250.36</v>
      </c>
      <c r="X481" s="14">
        <f t="shared" si="306"/>
        <v>1085.75</v>
      </c>
      <c r="Y481" s="14">
        <f t="shared" si="306"/>
        <v>924.9</v>
      </c>
    </row>
    <row r="482" spans="1:25" ht="15.75">
      <c r="A482" s="9">
        <f>'март2014 ДЭ'!A482</f>
        <v>41727</v>
      </c>
      <c r="B482" s="14">
        <f aca="true" t="shared" si="307" ref="B482:Y482">B380</f>
        <v>928.53</v>
      </c>
      <c r="C482" s="14">
        <f t="shared" si="307"/>
        <v>892.29</v>
      </c>
      <c r="D482" s="14">
        <f t="shared" si="307"/>
        <v>769.03</v>
      </c>
      <c r="E482" s="14">
        <f t="shared" si="307"/>
        <v>743.19</v>
      </c>
      <c r="F482" s="14">
        <f t="shared" si="307"/>
        <v>736.31</v>
      </c>
      <c r="G482" s="14">
        <f t="shared" si="307"/>
        <v>778.4</v>
      </c>
      <c r="H482" s="14">
        <f t="shared" si="307"/>
        <v>892.63</v>
      </c>
      <c r="I482" s="14">
        <f t="shared" si="307"/>
        <v>224.87</v>
      </c>
      <c r="J482" s="14">
        <f t="shared" si="307"/>
        <v>806.11</v>
      </c>
      <c r="K482" s="14">
        <f t="shared" si="307"/>
        <v>993.86</v>
      </c>
      <c r="L482" s="14">
        <f t="shared" si="307"/>
        <v>1072.77</v>
      </c>
      <c r="M482" s="14">
        <f t="shared" si="307"/>
        <v>1092.45</v>
      </c>
      <c r="N482" s="14">
        <f t="shared" si="307"/>
        <v>1034.98</v>
      </c>
      <c r="O482" s="14">
        <f t="shared" si="307"/>
        <v>1010.74</v>
      </c>
      <c r="P482" s="14">
        <f t="shared" si="307"/>
        <v>1005.64</v>
      </c>
      <c r="Q482" s="14">
        <f t="shared" si="307"/>
        <v>987.78</v>
      </c>
      <c r="R482" s="14">
        <f t="shared" si="307"/>
        <v>984.12</v>
      </c>
      <c r="S482" s="14">
        <f t="shared" si="307"/>
        <v>976.47</v>
      </c>
      <c r="T482" s="14">
        <f t="shared" si="307"/>
        <v>982.38</v>
      </c>
      <c r="U482" s="14">
        <f t="shared" si="307"/>
        <v>1013.71</v>
      </c>
      <c r="V482" s="14">
        <f t="shared" si="307"/>
        <v>1129.61</v>
      </c>
      <c r="W482" s="14">
        <f t="shared" si="307"/>
        <v>1126.35</v>
      </c>
      <c r="X482" s="14">
        <f t="shared" si="307"/>
        <v>1054.3</v>
      </c>
      <c r="Y482" s="14">
        <f t="shared" si="307"/>
        <v>921.4</v>
      </c>
    </row>
    <row r="483" spans="1:25" ht="15.75">
      <c r="A483" s="9">
        <f>'март2014 ДЭ'!A483</f>
        <v>41728</v>
      </c>
      <c r="B483" s="14">
        <f aca="true" t="shared" si="308" ref="B483:Y483">B381</f>
        <v>937</v>
      </c>
      <c r="C483" s="14">
        <f t="shared" si="308"/>
        <v>885.44</v>
      </c>
      <c r="D483" s="14">
        <f t="shared" si="308"/>
        <v>836.42</v>
      </c>
      <c r="E483" s="14">
        <f t="shared" si="308"/>
        <v>822.71</v>
      </c>
      <c r="F483" s="14">
        <f t="shared" si="308"/>
        <v>822.78</v>
      </c>
      <c r="G483" s="14">
        <f t="shared" si="308"/>
        <v>823</v>
      </c>
      <c r="H483" s="14">
        <f t="shared" si="308"/>
        <v>813.97</v>
      </c>
      <c r="I483" s="14">
        <f t="shared" si="308"/>
        <v>752.98</v>
      </c>
      <c r="J483" s="14">
        <f t="shared" si="308"/>
        <v>808.48</v>
      </c>
      <c r="K483" s="14">
        <f t="shared" si="308"/>
        <v>854.84</v>
      </c>
      <c r="L483" s="14">
        <f t="shared" si="308"/>
        <v>1014.16</v>
      </c>
      <c r="M483" s="14">
        <f t="shared" si="308"/>
        <v>1022.92</v>
      </c>
      <c r="N483" s="14">
        <f t="shared" si="308"/>
        <v>1026.06</v>
      </c>
      <c r="O483" s="14">
        <f t="shared" si="308"/>
        <v>1009.88</v>
      </c>
      <c r="P483" s="14">
        <f t="shared" si="308"/>
        <v>1009.22</v>
      </c>
      <c r="Q483" s="14">
        <f t="shared" si="308"/>
        <v>983.13</v>
      </c>
      <c r="R483" s="14">
        <f t="shared" si="308"/>
        <v>969.77</v>
      </c>
      <c r="S483" s="14">
        <f t="shared" si="308"/>
        <v>959.08</v>
      </c>
      <c r="T483" s="14">
        <f t="shared" si="308"/>
        <v>974.67</v>
      </c>
      <c r="U483" s="14">
        <f t="shared" si="308"/>
        <v>1051.07</v>
      </c>
      <c r="V483" s="14">
        <f t="shared" si="308"/>
        <v>1177.31</v>
      </c>
      <c r="W483" s="14">
        <f t="shared" si="308"/>
        <v>1169.87</v>
      </c>
      <c r="X483" s="14">
        <f t="shared" si="308"/>
        <v>1112.97</v>
      </c>
      <c r="Y483" s="14">
        <f t="shared" si="308"/>
        <v>990.62</v>
      </c>
    </row>
    <row r="484" spans="1:25" ht="15.75">
      <c r="A484" s="9">
        <f>'март2014 ДЭ'!A484</f>
        <v>41729</v>
      </c>
      <c r="B484" s="14">
        <f aca="true" t="shared" si="309" ref="B484:Y484">B382</f>
        <v>928.56</v>
      </c>
      <c r="C484" s="14">
        <f t="shared" si="309"/>
        <v>894.15</v>
      </c>
      <c r="D484" s="14">
        <f t="shared" si="309"/>
        <v>820.09</v>
      </c>
      <c r="E484" s="14">
        <f t="shared" si="309"/>
        <v>784.16</v>
      </c>
      <c r="F484" s="14">
        <f t="shared" si="309"/>
        <v>809.82</v>
      </c>
      <c r="G484" s="14">
        <f t="shared" si="309"/>
        <v>869.59</v>
      </c>
      <c r="H484" s="14">
        <f t="shared" si="309"/>
        <v>917.84</v>
      </c>
      <c r="I484" s="14">
        <f t="shared" si="309"/>
        <v>966.29</v>
      </c>
      <c r="J484" s="14">
        <f t="shared" si="309"/>
        <v>1141.61</v>
      </c>
      <c r="K484" s="14">
        <f t="shared" si="309"/>
        <v>1373.46</v>
      </c>
      <c r="L484" s="14">
        <f t="shared" si="309"/>
        <v>1380.47</v>
      </c>
      <c r="M484" s="14">
        <f t="shared" si="309"/>
        <v>1388.09</v>
      </c>
      <c r="N484" s="14">
        <f t="shared" si="309"/>
        <v>1356.79</v>
      </c>
      <c r="O484" s="14">
        <f t="shared" si="309"/>
        <v>1342.83</v>
      </c>
      <c r="P484" s="14">
        <f t="shared" si="309"/>
        <v>1302.7</v>
      </c>
      <c r="Q484" s="14">
        <f t="shared" si="309"/>
        <v>1221.05</v>
      </c>
      <c r="R484" s="14">
        <f t="shared" si="309"/>
        <v>1206.46</v>
      </c>
      <c r="S484" s="14">
        <f t="shared" si="309"/>
        <v>1168.08</v>
      </c>
      <c r="T484" s="14">
        <f t="shared" si="309"/>
        <v>1165.66</v>
      </c>
      <c r="U484" s="14">
        <f t="shared" si="309"/>
        <v>1191.55</v>
      </c>
      <c r="V484" s="14">
        <f t="shared" si="309"/>
        <v>1318.36</v>
      </c>
      <c r="W484" s="14">
        <f t="shared" si="309"/>
        <v>1363.21</v>
      </c>
      <c r="X484" s="14">
        <f t="shared" si="309"/>
        <v>1151.22</v>
      </c>
      <c r="Y484" s="14">
        <f t="shared" si="309"/>
        <v>993.92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'март2014 ДЭ'!A488</f>
        <v>41699</v>
      </c>
      <c r="B488" s="34">
        <f>'март2014 ДЭ'!B488</f>
        <v>0</v>
      </c>
      <c r="C488" s="34">
        <f>'март2014 ДЭ'!C488</f>
        <v>0</v>
      </c>
      <c r="D488" s="34">
        <f>'март2014 ДЭ'!D488</f>
        <v>0</v>
      </c>
      <c r="E488" s="34">
        <f>'март2014 ДЭ'!E488</f>
        <v>0</v>
      </c>
      <c r="F488" s="34">
        <f>'март2014 ДЭ'!F488</f>
        <v>0</v>
      </c>
      <c r="G488" s="34">
        <f>'март2014 ДЭ'!G488</f>
        <v>0</v>
      </c>
      <c r="H488" s="34">
        <f>'март2014 ДЭ'!H488</f>
        <v>51.63</v>
      </c>
      <c r="I488" s="34">
        <f>'март2014 ДЭ'!I488</f>
        <v>54.36</v>
      </c>
      <c r="J488" s="34">
        <f>'март2014 ДЭ'!J488</f>
        <v>42.24</v>
      </c>
      <c r="K488" s="34">
        <f>'март2014 ДЭ'!K488</f>
        <v>12.03</v>
      </c>
      <c r="L488" s="34">
        <f>'март2014 ДЭ'!L488</f>
        <v>8.12</v>
      </c>
      <c r="M488" s="34">
        <f>'март2014 ДЭ'!M488</f>
        <v>0</v>
      </c>
      <c r="N488" s="34">
        <f>'март2014 ДЭ'!N488</f>
        <v>0</v>
      </c>
      <c r="O488" s="34">
        <f>'март2014 ДЭ'!O488</f>
        <v>0</v>
      </c>
      <c r="P488" s="34">
        <f>'март2014 ДЭ'!P488</f>
        <v>0</v>
      </c>
      <c r="Q488" s="34">
        <f>'март2014 ДЭ'!Q488</f>
        <v>0</v>
      </c>
      <c r="R488" s="34">
        <f>'март2014 ДЭ'!R488</f>
        <v>0</v>
      </c>
      <c r="S488" s="34">
        <f>'март2014 ДЭ'!S488</f>
        <v>0</v>
      </c>
      <c r="T488" s="34">
        <f>'март2014 ДЭ'!T488</f>
        <v>0</v>
      </c>
      <c r="U488" s="34">
        <f>'март2014 ДЭ'!U488</f>
        <v>0</v>
      </c>
      <c r="V488" s="34">
        <f>'март2014 ДЭ'!V488</f>
        <v>0</v>
      </c>
      <c r="W488" s="34">
        <f>'март2014 ДЭ'!W488</f>
        <v>0</v>
      </c>
      <c r="X488" s="34">
        <f>'март2014 ДЭ'!X488</f>
        <v>0</v>
      </c>
      <c r="Y488" s="34">
        <f>'март2014 ДЭ'!Y488</f>
        <v>0</v>
      </c>
    </row>
    <row r="489" spans="1:25" ht="15.75">
      <c r="A489" s="9">
        <f>'март2014 ДЭ'!A489</f>
        <v>41700</v>
      </c>
      <c r="B489" s="34">
        <f>'март2014 ДЭ'!B489</f>
        <v>0</v>
      </c>
      <c r="C489" s="34">
        <f>'март2014 ДЭ'!C489</f>
        <v>0</v>
      </c>
      <c r="D489" s="34">
        <f>'март2014 ДЭ'!D489</f>
        <v>0</v>
      </c>
      <c r="E489" s="34">
        <f>'март2014 ДЭ'!E489</f>
        <v>0</v>
      </c>
      <c r="F489" s="34">
        <f>'март2014 ДЭ'!F489</f>
        <v>0</v>
      </c>
      <c r="G489" s="34">
        <f>'март2014 ДЭ'!G489</f>
        <v>0</v>
      </c>
      <c r="H489" s="34">
        <f>'март2014 ДЭ'!H489</f>
        <v>0</v>
      </c>
      <c r="I489" s="34">
        <f>'март2014 ДЭ'!I489</f>
        <v>17.08</v>
      </c>
      <c r="J489" s="34">
        <f>'март2014 ДЭ'!J489</f>
        <v>120.1</v>
      </c>
      <c r="K489" s="34">
        <f>'март2014 ДЭ'!K489</f>
        <v>27.94</v>
      </c>
      <c r="L489" s="34">
        <f>'март2014 ДЭ'!L489</f>
        <v>27.21</v>
      </c>
      <c r="M489" s="34">
        <f>'март2014 ДЭ'!M489</f>
        <v>4.9</v>
      </c>
      <c r="N489" s="34">
        <f>'март2014 ДЭ'!N489</f>
        <v>0</v>
      </c>
      <c r="O489" s="34">
        <f>'март2014 ДЭ'!O489</f>
        <v>1.98</v>
      </c>
      <c r="P489" s="34">
        <f>'март2014 ДЭ'!P489</f>
        <v>0</v>
      </c>
      <c r="Q489" s="34">
        <f>'март2014 ДЭ'!Q489</f>
        <v>0</v>
      </c>
      <c r="R489" s="34">
        <f>'март2014 ДЭ'!R489</f>
        <v>0</v>
      </c>
      <c r="S489" s="34">
        <f>'март2014 ДЭ'!S489</f>
        <v>0</v>
      </c>
      <c r="T489" s="34">
        <f>'март2014 ДЭ'!T489</f>
        <v>0</v>
      </c>
      <c r="U489" s="34">
        <f>'март2014 ДЭ'!U489</f>
        <v>0</v>
      </c>
      <c r="V489" s="34">
        <f>'март2014 ДЭ'!V489</f>
        <v>0</v>
      </c>
      <c r="W489" s="34">
        <f>'март2014 ДЭ'!W489</f>
        <v>0</v>
      </c>
      <c r="X489" s="34">
        <f>'март2014 ДЭ'!X489</f>
        <v>0</v>
      </c>
      <c r="Y489" s="34">
        <f>'март2014 ДЭ'!Y489</f>
        <v>0</v>
      </c>
    </row>
    <row r="490" spans="1:25" ht="15.75">
      <c r="A490" s="9">
        <f>'март2014 ДЭ'!A490</f>
        <v>41701</v>
      </c>
      <c r="B490" s="34">
        <f>'март2014 ДЭ'!B490</f>
        <v>0</v>
      </c>
      <c r="C490" s="34">
        <f>'март2014 ДЭ'!C490</f>
        <v>0</v>
      </c>
      <c r="D490" s="34">
        <f>'март2014 ДЭ'!D490</f>
        <v>0</v>
      </c>
      <c r="E490" s="34">
        <f>'март2014 ДЭ'!E490</f>
        <v>0</v>
      </c>
      <c r="F490" s="34">
        <f>'март2014 ДЭ'!F490</f>
        <v>0</v>
      </c>
      <c r="G490" s="34">
        <f>'март2014 ДЭ'!G490</f>
        <v>0</v>
      </c>
      <c r="H490" s="34">
        <f>'март2014 ДЭ'!H490</f>
        <v>36.2</v>
      </c>
      <c r="I490" s="34">
        <f>'март2014 ДЭ'!I490</f>
        <v>0</v>
      </c>
      <c r="J490" s="34">
        <f>'март2014 ДЭ'!J490</f>
        <v>0</v>
      </c>
      <c r="K490" s="34">
        <f>'март2014 ДЭ'!K490</f>
        <v>0</v>
      </c>
      <c r="L490" s="34">
        <f>'март2014 ДЭ'!L490</f>
        <v>0</v>
      </c>
      <c r="M490" s="34">
        <f>'март2014 ДЭ'!M490</f>
        <v>0</v>
      </c>
      <c r="N490" s="34">
        <f>'март2014 ДЭ'!N490</f>
        <v>0</v>
      </c>
      <c r="O490" s="34">
        <f>'март2014 ДЭ'!O490</f>
        <v>0</v>
      </c>
      <c r="P490" s="34">
        <f>'март2014 ДЭ'!P490</f>
        <v>0</v>
      </c>
      <c r="Q490" s="34">
        <f>'март2014 ДЭ'!Q490</f>
        <v>0</v>
      </c>
      <c r="R490" s="34">
        <f>'март2014 ДЭ'!R490</f>
        <v>0</v>
      </c>
      <c r="S490" s="34">
        <f>'март2014 ДЭ'!S490</f>
        <v>0</v>
      </c>
      <c r="T490" s="34">
        <f>'март2014 ДЭ'!T490</f>
        <v>32.48</v>
      </c>
      <c r="U490" s="34">
        <f>'март2014 ДЭ'!U490</f>
        <v>17.98</v>
      </c>
      <c r="V490" s="34">
        <f>'март2014 ДЭ'!V490</f>
        <v>0</v>
      </c>
      <c r="W490" s="34">
        <f>'март2014 ДЭ'!W490</f>
        <v>0</v>
      </c>
      <c r="X490" s="34">
        <f>'март2014 ДЭ'!X490</f>
        <v>0</v>
      </c>
      <c r="Y490" s="34">
        <f>'март2014 ДЭ'!Y490</f>
        <v>0</v>
      </c>
    </row>
    <row r="491" spans="1:25" ht="15.75">
      <c r="A491" s="9">
        <f>'март2014 ДЭ'!A491</f>
        <v>41702</v>
      </c>
      <c r="B491" s="34">
        <f>'март2014 ДЭ'!B491</f>
        <v>0</v>
      </c>
      <c r="C491" s="34">
        <f>'март2014 ДЭ'!C491</f>
        <v>0</v>
      </c>
      <c r="D491" s="34">
        <f>'март2014 ДЭ'!D491</f>
        <v>0</v>
      </c>
      <c r="E491" s="34">
        <f>'март2014 ДЭ'!E491</f>
        <v>0</v>
      </c>
      <c r="F491" s="34">
        <f>'март2014 ДЭ'!F491</f>
        <v>0</v>
      </c>
      <c r="G491" s="34">
        <f>'март2014 ДЭ'!G491</f>
        <v>0</v>
      </c>
      <c r="H491" s="34">
        <f>'март2014 ДЭ'!H491</f>
        <v>124.07</v>
      </c>
      <c r="I491" s="34">
        <f>'март2014 ДЭ'!I491</f>
        <v>7.79</v>
      </c>
      <c r="J491" s="34">
        <f>'март2014 ДЭ'!J491</f>
        <v>37.54</v>
      </c>
      <c r="K491" s="34">
        <f>'март2014 ДЭ'!K491</f>
        <v>4.33</v>
      </c>
      <c r="L491" s="34">
        <f>'март2014 ДЭ'!L491</f>
        <v>0</v>
      </c>
      <c r="M491" s="34">
        <f>'март2014 ДЭ'!M491</f>
        <v>0</v>
      </c>
      <c r="N491" s="34">
        <f>'март2014 ДЭ'!N491</f>
        <v>0</v>
      </c>
      <c r="O491" s="34">
        <f>'март2014 ДЭ'!O491</f>
        <v>0</v>
      </c>
      <c r="P491" s="34">
        <f>'март2014 ДЭ'!P491</f>
        <v>0</v>
      </c>
      <c r="Q491" s="34">
        <f>'март2014 ДЭ'!Q491</f>
        <v>0</v>
      </c>
      <c r="R491" s="34">
        <f>'март2014 ДЭ'!R491</f>
        <v>0</v>
      </c>
      <c r="S491" s="34">
        <f>'март2014 ДЭ'!S491</f>
        <v>0</v>
      </c>
      <c r="T491" s="34">
        <f>'март2014 ДЭ'!T491</f>
        <v>6.3</v>
      </c>
      <c r="U491" s="34">
        <f>'март2014 ДЭ'!U491</f>
        <v>0</v>
      </c>
      <c r="V491" s="34">
        <f>'март2014 ДЭ'!V491</f>
        <v>0</v>
      </c>
      <c r="W491" s="34">
        <f>'март2014 ДЭ'!W491</f>
        <v>0</v>
      </c>
      <c r="X491" s="34">
        <f>'март2014 ДЭ'!X491</f>
        <v>0</v>
      </c>
      <c r="Y491" s="34">
        <f>'март2014 ДЭ'!Y491</f>
        <v>0</v>
      </c>
    </row>
    <row r="492" spans="1:25" ht="15.75">
      <c r="A492" s="9">
        <f>'март2014 ДЭ'!A492</f>
        <v>41703</v>
      </c>
      <c r="B492" s="34">
        <f>'март2014 ДЭ'!B492</f>
        <v>0</v>
      </c>
      <c r="C492" s="34">
        <f>'март2014 ДЭ'!C492</f>
        <v>0</v>
      </c>
      <c r="D492" s="34">
        <f>'март2014 ДЭ'!D492</f>
        <v>0</v>
      </c>
      <c r="E492" s="34">
        <f>'март2014 ДЭ'!E492</f>
        <v>0</v>
      </c>
      <c r="F492" s="34">
        <f>'март2014 ДЭ'!F492</f>
        <v>0</v>
      </c>
      <c r="G492" s="34">
        <f>'март2014 ДЭ'!G492</f>
        <v>33.91</v>
      </c>
      <c r="H492" s="34">
        <f>'март2014 ДЭ'!H492</f>
        <v>114.87</v>
      </c>
      <c r="I492" s="34">
        <f>'март2014 ДЭ'!I492</f>
        <v>41.93</v>
      </c>
      <c r="J492" s="34">
        <f>'март2014 ДЭ'!J492</f>
        <v>36.38</v>
      </c>
      <c r="K492" s="34">
        <f>'март2014 ДЭ'!K492</f>
        <v>16.32</v>
      </c>
      <c r="L492" s="34">
        <f>'март2014 ДЭ'!L492</f>
        <v>0</v>
      </c>
      <c r="M492" s="34">
        <f>'март2014 ДЭ'!M492</f>
        <v>0</v>
      </c>
      <c r="N492" s="34">
        <f>'март2014 ДЭ'!N492</f>
        <v>0</v>
      </c>
      <c r="O492" s="34">
        <f>'март2014 ДЭ'!O492</f>
        <v>0</v>
      </c>
      <c r="P492" s="34">
        <f>'март2014 ДЭ'!P492</f>
        <v>0</v>
      </c>
      <c r="Q492" s="34">
        <f>'март2014 ДЭ'!Q492</f>
        <v>0</v>
      </c>
      <c r="R492" s="34">
        <f>'март2014 ДЭ'!R492</f>
        <v>0</v>
      </c>
      <c r="S492" s="34">
        <f>'март2014 ДЭ'!S492</f>
        <v>0</v>
      </c>
      <c r="T492" s="34">
        <f>'март2014 ДЭ'!T492</f>
        <v>7.97</v>
      </c>
      <c r="U492" s="34">
        <f>'март2014 ДЭ'!U492</f>
        <v>6.69</v>
      </c>
      <c r="V492" s="34">
        <f>'март2014 ДЭ'!V492</f>
        <v>0</v>
      </c>
      <c r="W492" s="34">
        <f>'март2014 ДЭ'!W492</f>
        <v>0</v>
      </c>
      <c r="X492" s="34">
        <f>'март2014 ДЭ'!X492</f>
        <v>0</v>
      </c>
      <c r="Y492" s="34">
        <f>'март2014 ДЭ'!Y492</f>
        <v>0</v>
      </c>
    </row>
    <row r="493" spans="1:25" ht="15.75">
      <c r="A493" s="9">
        <f>'март2014 ДЭ'!A493</f>
        <v>41704</v>
      </c>
      <c r="B493" s="34">
        <f>'март2014 ДЭ'!B493</f>
        <v>0</v>
      </c>
      <c r="C493" s="34">
        <f>'март2014 ДЭ'!C493</f>
        <v>0</v>
      </c>
      <c r="D493" s="34">
        <f>'март2014 ДЭ'!D493</f>
        <v>0</v>
      </c>
      <c r="E493" s="34">
        <f>'март2014 ДЭ'!E493</f>
        <v>0</v>
      </c>
      <c r="F493" s="34">
        <f>'март2014 ДЭ'!F493</f>
        <v>0</v>
      </c>
      <c r="G493" s="34">
        <f>'март2014 ДЭ'!G493</f>
        <v>55.35</v>
      </c>
      <c r="H493" s="34">
        <f>'март2014 ДЭ'!H493</f>
        <v>145.01</v>
      </c>
      <c r="I493" s="34">
        <f>'март2014 ДЭ'!I493</f>
        <v>43.06</v>
      </c>
      <c r="J493" s="34">
        <f>'март2014 ДЭ'!J493</f>
        <v>4.98</v>
      </c>
      <c r="K493" s="34">
        <f>'март2014 ДЭ'!K493</f>
        <v>0</v>
      </c>
      <c r="L493" s="34">
        <f>'март2014 ДЭ'!L493</f>
        <v>0</v>
      </c>
      <c r="M493" s="34">
        <f>'март2014 ДЭ'!M493</f>
        <v>0</v>
      </c>
      <c r="N493" s="34">
        <f>'март2014 ДЭ'!N493</f>
        <v>0</v>
      </c>
      <c r="O493" s="34">
        <f>'март2014 ДЭ'!O493</f>
        <v>0</v>
      </c>
      <c r="P493" s="34">
        <f>'март2014 ДЭ'!P493</f>
        <v>0</v>
      </c>
      <c r="Q493" s="34">
        <f>'март2014 ДЭ'!Q493</f>
        <v>0</v>
      </c>
      <c r="R493" s="34">
        <f>'март2014 ДЭ'!R493</f>
        <v>0</v>
      </c>
      <c r="S493" s="34">
        <f>'март2014 ДЭ'!S493</f>
        <v>0</v>
      </c>
      <c r="T493" s="34">
        <f>'март2014 ДЭ'!T493</f>
        <v>3.09</v>
      </c>
      <c r="U493" s="34">
        <f>'март2014 ДЭ'!U493</f>
        <v>53.19</v>
      </c>
      <c r="V493" s="34">
        <f>'март2014 ДЭ'!V493</f>
        <v>0</v>
      </c>
      <c r="W493" s="34">
        <f>'март2014 ДЭ'!W493</f>
        <v>0</v>
      </c>
      <c r="X493" s="34">
        <f>'март2014 ДЭ'!X493</f>
        <v>0</v>
      </c>
      <c r="Y493" s="34">
        <f>'март2014 ДЭ'!Y493</f>
        <v>0</v>
      </c>
    </row>
    <row r="494" spans="1:25" ht="15.75">
      <c r="A494" s="9">
        <f>'март2014 ДЭ'!A494</f>
        <v>41705</v>
      </c>
      <c r="B494" s="34">
        <f>'март2014 ДЭ'!B494</f>
        <v>0</v>
      </c>
      <c r="C494" s="34">
        <f>'март2014 ДЭ'!C494</f>
        <v>0</v>
      </c>
      <c r="D494" s="34">
        <f>'март2014 ДЭ'!D494</f>
        <v>0</v>
      </c>
      <c r="E494" s="34">
        <f>'март2014 ДЭ'!E494</f>
        <v>0</v>
      </c>
      <c r="F494" s="34">
        <f>'март2014 ДЭ'!F494</f>
        <v>0</v>
      </c>
      <c r="G494" s="34">
        <f>'март2014 ДЭ'!G494</f>
        <v>8.77</v>
      </c>
      <c r="H494" s="34">
        <f>'март2014 ДЭ'!H494</f>
        <v>35.53</v>
      </c>
      <c r="I494" s="34">
        <f>'март2014 ДЭ'!I494</f>
        <v>31</v>
      </c>
      <c r="J494" s="34">
        <f>'март2014 ДЭ'!J494</f>
        <v>18.17</v>
      </c>
      <c r="K494" s="34">
        <f>'март2014 ДЭ'!K494</f>
        <v>0</v>
      </c>
      <c r="L494" s="34">
        <f>'март2014 ДЭ'!L494</f>
        <v>0</v>
      </c>
      <c r="M494" s="34">
        <f>'март2014 ДЭ'!M494</f>
        <v>0</v>
      </c>
      <c r="N494" s="34">
        <f>'март2014 ДЭ'!N494</f>
        <v>0</v>
      </c>
      <c r="O494" s="34">
        <f>'март2014 ДЭ'!O494</f>
        <v>0</v>
      </c>
      <c r="P494" s="34">
        <f>'март2014 ДЭ'!P494</f>
        <v>0</v>
      </c>
      <c r="Q494" s="34">
        <f>'март2014 ДЭ'!Q494</f>
        <v>0</v>
      </c>
      <c r="R494" s="34">
        <f>'март2014 ДЭ'!R494</f>
        <v>0</v>
      </c>
      <c r="S494" s="34">
        <f>'март2014 ДЭ'!S494</f>
        <v>0</v>
      </c>
      <c r="T494" s="34">
        <f>'март2014 ДЭ'!T494</f>
        <v>0</v>
      </c>
      <c r="U494" s="34">
        <f>'март2014 ДЭ'!U494</f>
        <v>0</v>
      </c>
      <c r="V494" s="34">
        <f>'март2014 ДЭ'!V494</f>
        <v>0</v>
      </c>
      <c r="W494" s="34">
        <f>'март2014 ДЭ'!W494</f>
        <v>0</v>
      </c>
      <c r="X494" s="34">
        <f>'март2014 ДЭ'!X494</f>
        <v>0</v>
      </c>
      <c r="Y494" s="34">
        <f>'март2014 ДЭ'!Y494</f>
        <v>0</v>
      </c>
    </row>
    <row r="495" spans="1:25" ht="15.75">
      <c r="A495" s="9">
        <f>'март2014 ДЭ'!A495</f>
        <v>41706</v>
      </c>
      <c r="B495" s="34">
        <f>'март2014 ДЭ'!B495</f>
        <v>0</v>
      </c>
      <c r="C495" s="34">
        <f>'март2014 ДЭ'!C495</f>
        <v>0</v>
      </c>
      <c r="D495" s="34">
        <f>'март2014 ДЭ'!D495</f>
        <v>0</v>
      </c>
      <c r="E495" s="34">
        <f>'март2014 ДЭ'!E495</f>
        <v>5.06</v>
      </c>
      <c r="F495" s="34">
        <f>'март2014 ДЭ'!F495</f>
        <v>44.49</v>
      </c>
      <c r="G495" s="34">
        <f>'март2014 ДЭ'!G495</f>
        <v>87.43</v>
      </c>
      <c r="H495" s="34">
        <f>'март2014 ДЭ'!H495</f>
        <v>46.91</v>
      </c>
      <c r="I495" s="34">
        <f>'март2014 ДЭ'!I495</f>
        <v>0</v>
      </c>
      <c r="J495" s="34">
        <f>'март2014 ДЭ'!J495</f>
        <v>6.19</v>
      </c>
      <c r="K495" s="34">
        <f>'март2014 ДЭ'!K495</f>
        <v>0</v>
      </c>
      <c r="L495" s="34">
        <f>'март2014 ДЭ'!L495</f>
        <v>0</v>
      </c>
      <c r="M495" s="34">
        <f>'март2014 ДЭ'!M495</f>
        <v>0</v>
      </c>
      <c r="N495" s="34">
        <f>'март2014 ДЭ'!N495</f>
        <v>0</v>
      </c>
      <c r="O495" s="34">
        <f>'март2014 ДЭ'!O495</f>
        <v>0</v>
      </c>
      <c r="P495" s="34">
        <f>'март2014 ДЭ'!P495</f>
        <v>0</v>
      </c>
      <c r="Q495" s="34">
        <f>'март2014 ДЭ'!Q495</f>
        <v>0</v>
      </c>
      <c r="R495" s="34">
        <f>'март2014 ДЭ'!R495</f>
        <v>0</v>
      </c>
      <c r="S495" s="34">
        <f>'март2014 ДЭ'!S495</f>
        <v>0</v>
      </c>
      <c r="T495" s="34">
        <f>'март2014 ДЭ'!T495</f>
        <v>0</v>
      </c>
      <c r="U495" s="34">
        <f>'март2014 ДЭ'!U495</f>
        <v>0</v>
      </c>
      <c r="V495" s="34">
        <f>'март2014 ДЭ'!V495</f>
        <v>0</v>
      </c>
      <c r="W495" s="34">
        <f>'март2014 ДЭ'!W495</f>
        <v>0</v>
      </c>
      <c r="X495" s="34">
        <f>'март2014 ДЭ'!X495</f>
        <v>0</v>
      </c>
      <c r="Y495" s="34">
        <f>'март2014 ДЭ'!Y495</f>
        <v>0</v>
      </c>
    </row>
    <row r="496" spans="1:25" ht="15.75">
      <c r="A496" s="9">
        <f>'март2014 ДЭ'!A496</f>
        <v>41707</v>
      </c>
      <c r="B496" s="34">
        <f>'март2014 ДЭ'!B496</f>
        <v>0</v>
      </c>
      <c r="C496" s="34">
        <f>'март2014 ДЭ'!C496</f>
        <v>0</v>
      </c>
      <c r="D496" s="34">
        <f>'март2014 ДЭ'!D496</f>
        <v>0</v>
      </c>
      <c r="E496" s="34">
        <f>'март2014 ДЭ'!E496</f>
        <v>0</v>
      </c>
      <c r="F496" s="34">
        <f>'март2014 ДЭ'!F496</f>
        <v>0</v>
      </c>
      <c r="G496" s="34">
        <f>'март2014 ДЭ'!G496</f>
        <v>28.53</v>
      </c>
      <c r="H496" s="34">
        <f>'март2014 ДЭ'!H496</f>
        <v>0</v>
      </c>
      <c r="I496" s="34">
        <f>'март2014 ДЭ'!I496</f>
        <v>0</v>
      </c>
      <c r="J496" s="34">
        <f>'март2014 ДЭ'!J496</f>
        <v>0</v>
      </c>
      <c r="K496" s="34">
        <f>'март2014 ДЭ'!K496</f>
        <v>0</v>
      </c>
      <c r="L496" s="34">
        <f>'март2014 ДЭ'!L496</f>
        <v>0</v>
      </c>
      <c r="M496" s="34">
        <f>'март2014 ДЭ'!M496</f>
        <v>0</v>
      </c>
      <c r="N496" s="34">
        <f>'март2014 ДЭ'!N496</f>
        <v>0</v>
      </c>
      <c r="O496" s="34">
        <f>'март2014 ДЭ'!O496</f>
        <v>0</v>
      </c>
      <c r="P496" s="34">
        <f>'март2014 ДЭ'!P496</f>
        <v>0</v>
      </c>
      <c r="Q496" s="34">
        <f>'март2014 ДЭ'!Q496</f>
        <v>0</v>
      </c>
      <c r="R496" s="34">
        <f>'март2014 ДЭ'!R496</f>
        <v>0</v>
      </c>
      <c r="S496" s="34">
        <f>'март2014 ДЭ'!S496</f>
        <v>0</v>
      </c>
      <c r="T496" s="34">
        <f>'март2014 ДЭ'!T496</f>
        <v>0</v>
      </c>
      <c r="U496" s="34">
        <f>'март2014 ДЭ'!U496</f>
        <v>0</v>
      </c>
      <c r="V496" s="34">
        <f>'март2014 ДЭ'!V496</f>
        <v>0</v>
      </c>
      <c r="W496" s="34">
        <f>'март2014 ДЭ'!W496</f>
        <v>0</v>
      </c>
      <c r="X496" s="34">
        <f>'март2014 ДЭ'!X496</f>
        <v>0</v>
      </c>
      <c r="Y496" s="34">
        <f>'март2014 ДЭ'!Y496</f>
        <v>0</v>
      </c>
    </row>
    <row r="497" spans="1:25" ht="15.75">
      <c r="A497" s="9">
        <f>'март2014 ДЭ'!A497</f>
        <v>41708</v>
      </c>
      <c r="B497" s="34">
        <f>'март2014 ДЭ'!B497</f>
        <v>0</v>
      </c>
      <c r="C497" s="34">
        <f>'март2014 ДЭ'!C497</f>
        <v>0</v>
      </c>
      <c r="D497" s="34">
        <f>'март2014 ДЭ'!D497</f>
        <v>0</v>
      </c>
      <c r="E497" s="34">
        <f>'март2014 ДЭ'!E497</f>
        <v>0</v>
      </c>
      <c r="F497" s="34">
        <f>'март2014 ДЭ'!F497</f>
        <v>0</v>
      </c>
      <c r="G497" s="34">
        <f>'март2014 ДЭ'!G497</f>
        <v>0</v>
      </c>
      <c r="H497" s="34">
        <f>'март2014 ДЭ'!H497</f>
        <v>0</v>
      </c>
      <c r="I497" s="34">
        <f>'март2014 ДЭ'!I497</f>
        <v>0</v>
      </c>
      <c r="J497" s="34">
        <f>'март2014 ДЭ'!J497</f>
        <v>0</v>
      </c>
      <c r="K497" s="34">
        <f>'март2014 ДЭ'!K497</f>
        <v>0</v>
      </c>
      <c r="L497" s="34">
        <f>'март2014 ДЭ'!L497</f>
        <v>0</v>
      </c>
      <c r="M497" s="34">
        <f>'март2014 ДЭ'!M497</f>
        <v>0</v>
      </c>
      <c r="N497" s="34">
        <f>'март2014 ДЭ'!N497</f>
        <v>0.17</v>
      </c>
      <c r="O497" s="34">
        <f>'март2014 ДЭ'!O497</f>
        <v>0</v>
      </c>
      <c r="P497" s="34">
        <f>'март2014 ДЭ'!P497</f>
        <v>13.11</v>
      </c>
      <c r="Q497" s="34">
        <f>'март2014 ДЭ'!Q497</f>
        <v>5.89</v>
      </c>
      <c r="R497" s="34">
        <f>'март2014 ДЭ'!R497</f>
        <v>4.79</v>
      </c>
      <c r="S497" s="34">
        <f>'март2014 ДЭ'!S497</f>
        <v>27.67</v>
      </c>
      <c r="T497" s="34">
        <f>'март2014 ДЭ'!T497</f>
        <v>3.44</v>
      </c>
      <c r="U497" s="34">
        <f>'март2014 ДЭ'!U497</f>
        <v>20.03</v>
      </c>
      <c r="V497" s="34">
        <f>'март2014 ДЭ'!V497</f>
        <v>0</v>
      </c>
      <c r="W497" s="34">
        <f>'март2014 ДЭ'!W497</f>
        <v>0</v>
      </c>
      <c r="X497" s="34">
        <f>'март2014 ДЭ'!X497</f>
        <v>0</v>
      </c>
      <c r="Y497" s="34">
        <f>'март2014 ДЭ'!Y497</f>
        <v>0</v>
      </c>
    </row>
    <row r="498" spans="1:25" ht="15.75">
      <c r="A498" s="9">
        <f>'март2014 ДЭ'!A498</f>
        <v>41709</v>
      </c>
      <c r="B498" s="34">
        <f>'март2014 ДЭ'!B498</f>
        <v>0</v>
      </c>
      <c r="C498" s="34">
        <f>'март2014 ДЭ'!C498</f>
        <v>0</v>
      </c>
      <c r="D498" s="34">
        <f>'март2014 ДЭ'!D498</f>
        <v>0</v>
      </c>
      <c r="E498" s="34">
        <f>'март2014 ДЭ'!E498</f>
        <v>0</v>
      </c>
      <c r="F498" s="34">
        <f>'март2014 ДЭ'!F498</f>
        <v>0</v>
      </c>
      <c r="G498" s="34">
        <f>'март2014 ДЭ'!G498</f>
        <v>104.17</v>
      </c>
      <c r="H498" s="34">
        <f>'март2014 ДЭ'!H498</f>
        <v>37.07</v>
      </c>
      <c r="I498" s="34">
        <f>'март2014 ДЭ'!I498</f>
        <v>11.97</v>
      </c>
      <c r="J498" s="34">
        <f>'март2014 ДЭ'!J498</f>
        <v>8.11</v>
      </c>
      <c r="K498" s="34">
        <f>'март2014 ДЭ'!K498</f>
        <v>0</v>
      </c>
      <c r="L498" s="34">
        <f>'март2014 ДЭ'!L498</f>
        <v>0</v>
      </c>
      <c r="M498" s="34">
        <f>'март2014 ДЭ'!M498</f>
        <v>0</v>
      </c>
      <c r="N498" s="34">
        <f>'март2014 ДЭ'!N498</f>
        <v>0</v>
      </c>
      <c r="O498" s="34">
        <f>'март2014 ДЭ'!O498</f>
        <v>0</v>
      </c>
      <c r="P498" s="34">
        <f>'март2014 ДЭ'!P498</f>
        <v>0</v>
      </c>
      <c r="Q498" s="34">
        <f>'март2014 ДЭ'!Q498</f>
        <v>0</v>
      </c>
      <c r="R498" s="34">
        <f>'март2014 ДЭ'!R498</f>
        <v>0</v>
      </c>
      <c r="S498" s="34">
        <f>'март2014 ДЭ'!S498</f>
        <v>0</v>
      </c>
      <c r="T498" s="34">
        <f>'март2014 ДЭ'!T498</f>
        <v>18.84</v>
      </c>
      <c r="U498" s="34">
        <f>'март2014 ДЭ'!U498</f>
        <v>105.11</v>
      </c>
      <c r="V498" s="34">
        <f>'март2014 ДЭ'!V498</f>
        <v>6.05</v>
      </c>
      <c r="W498" s="34">
        <f>'март2014 ДЭ'!W498</f>
        <v>0</v>
      </c>
      <c r="X498" s="34">
        <f>'март2014 ДЭ'!X498</f>
        <v>0</v>
      </c>
      <c r="Y498" s="34">
        <f>'март2014 ДЭ'!Y498</f>
        <v>0</v>
      </c>
    </row>
    <row r="499" spans="1:25" ht="15.75">
      <c r="A499" s="9">
        <f>'март2014 ДЭ'!A499</f>
        <v>41710</v>
      </c>
      <c r="B499" s="34">
        <f>'март2014 ДЭ'!B499</f>
        <v>0</v>
      </c>
      <c r="C499" s="34">
        <f>'март2014 ДЭ'!C499</f>
        <v>0</v>
      </c>
      <c r="D499" s="34">
        <f>'март2014 ДЭ'!D499</f>
        <v>0</v>
      </c>
      <c r="E499" s="34">
        <f>'март2014 ДЭ'!E499</f>
        <v>0</v>
      </c>
      <c r="F499" s="34">
        <f>'март2014 ДЭ'!F499</f>
        <v>0</v>
      </c>
      <c r="G499" s="34">
        <f>'март2014 ДЭ'!G499</f>
        <v>73.61</v>
      </c>
      <c r="H499" s="34">
        <f>'март2014 ДЭ'!H499</f>
        <v>28.4</v>
      </c>
      <c r="I499" s="34">
        <f>'март2014 ДЭ'!I499</f>
        <v>39.75</v>
      </c>
      <c r="J499" s="34">
        <f>'март2014 ДЭ'!J499</f>
        <v>46.69</v>
      </c>
      <c r="K499" s="34">
        <f>'март2014 ДЭ'!K499</f>
        <v>74.5</v>
      </c>
      <c r="L499" s="34">
        <f>'март2014 ДЭ'!L499</f>
        <v>0</v>
      </c>
      <c r="M499" s="34">
        <f>'март2014 ДЭ'!M499</f>
        <v>0</v>
      </c>
      <c r="N499" s="34">
        <f>'март2014 ДЭ'!N499</f>
        <v>0</v>
      </c>
      <c r="O499" s="34">
        <f>'март2014 ДЭ'!O499</f>
        <v>0</v>
      </c>
      <c r="P499" s="34">
        <f>'март2014 ДЭ'!P499</f>
        <v>0</v>
      </c>
      <c r="Q499" s="34">
        <f>'март2014 ДЭ'!Q499</f>
        <v>0</v>
      </c>
      <c r="R499" s="34">
        <f>'март2014 ДЭ'!R499</f>
        <v>0</v>
      </c>
      <c r="S499" s="34">
        <f>'март2014 ДЭ'!S499</f>
        <v>0</v>
      </c>
      <c r="T499" s="34">
        <f>'март2014 ДЭ'!T499</f>
        <v>91.9</v>
      </c>
      <c r="U499" s="34">
        <f>'март2014 ДЭ'!U499</f>
        <v>199.7</v>
      </c>
      <c r="V499" s="34">
        <f>'март2014 ДЭ'!V499</f>
        <v>0</v>
      </c>
      <c r="W499" s="34">
        <f>'март2014 ДЭ'!W499</f>
        <v>0</v>
      </c>
      <c r="X499" s="34">
        <f>'март2014 ДЭ'!X499</f>
        <v>0</v>
      </c>
      <c r="Y499" s="34">
        <f>'март2014 ДЭ'!Y499</f>
        <v>0</v>
      </c>
    </row>
    <row r="500" spans="1:25" ht="15.75">
      <c r="A500" s="9">
        <f>'март2014 ДЭ'!A500</f>
        <v>41711</v>
      </c>
      <c r="B500" s="34">
        <f>'март2014 ДЭ'!B500</f>
        <v>0</v>
      </c>
      <c r="C500" s="34">
        <f>'март2014 ДЭ'!C500</f>
        <v>0</v>
      </c>
      <c r="D500" s="34">
        <f>'март2014 ДЭ'!D500</f>
        <v>0</v>
      </c>
      <c r="E500" s="34">
        <f>'март2014 ДЭ'!E500</f>
        <v>0</v>
      </c>
      <c r="F500" s="34">
        <f>'март2014 ДЭ'!F500</f>
        <v>0</v>
      </c>
      <c r="G500" s="34">
        <f>'март2014 ДЭ'!G500</f>
        <v>49.96</v>
      </c>
      <c r="H500" s="34">
        <f>'март2014 ДЭ'!H500</f>
        <v>53.17</v>
      </c>
      <c r="I500" s="34">
        <f>'март2014 ДЭ'!I500</f>
        <v>31.41</v>
      </c>
      <c r="J500" s="34">
        <f>'март2014 ДЭ'!J500</f>
        <v>48.39</v>
      </c>
      <c r="K500" s="34">
        <f>'март2014 ДЭ'!K500</f>
        <v>0</v>
      </c>
      <c r="L500" s="34">
        <f>'март2014 ДЭ'!L500</f>
        <v>0</v>
      </c>
      <c r="M500" s="34">
        <f>'март2014 ДЭ'!M500</f>
        <v>0</v>
      </c>
      <c r="N500" s="34">
        <f>'март2014 ДЭ'!N500</f>
        <v>0</v>
      </c>
      <c r="O500" s="34">
        <f>'март2014 ДЭ'!O500</f>
        <v>0</v>
      </c>
      <c r="P500" s="34">
        <f>'март2014 ДЭ'!P500</f>
        <v>0</v>
      </c>
      <c r="Q500" s="34">
        <f>'март2014 ДЭ'!Q500</f>
        <v>0</v>
      </c>
      <c r="R500" s="34">
        <f>'март2014 ДЭ'!R500</f>
        <v>0</v>
      </c>
      <c r="S500" s="34">
        <f>'март2014 ДЭ'!S500</f>
        <v>0</v>
      </c>
      <c r="T500" s="34">
        <f>'март2014 ДЭ'!T500</f>
        <v>0</v>
      </c>
      <c r="U500" s="34">
        <f>'март2014 ДЭ'!U500</f>
        <v>41.82</v>
      </c>
      <c r="V500" s="34">
        <f>'март2014 ДЭ'!V500</f>
        <v>0</v>
      </c>
      <c r="W500" s="34">
        <f>'март2014 ДЭ'!W500</f>
        <v>0</v>
      </c>
      <c r="X500" s="34">
        <f>'март2014 ДЭ'!X500</f>
        <v>0</v>
      </c>
      <c r="Y500" s="34">
        <f>'март2014 ДЭ'!Y500</f>
        <v>0</v>
      </c>
    </row>
    <row r="501" spans="1:25" ht="15.75">
      <c r="A501" s="9">
        <f>'март2014 ДЭ'!A501</f>
        <v>41712</v>
      </c>
      <c r="B501" s="34">
        <f>'март2014 ДЭ'!B501</f>
        <v>0</v>
      </c>
      <c r="C501" s="34">
        <f>'март2014 ДЭ'!C501</f>
        <v>0</v>
      </c>
      <c r="D501" s="34">
        <f>'март2014 ДЭ'!D501</f>
        <v>0</v>
      </c>
      <c r="E501" s="34">
        <f>'март2014 ДЭ'!E501</f>
        <v>0</v>
      </c>
      <c r="F501" s="34">
        <f>'март2014 ДЭ'!F501</f>
        <v>0</v>
      </c>
      <c r="G501" s="34">
        <f>'март2014 ДЭ'!G501</f>
        <v>40.82</v>
      </c>
      <c r="H501" s="34">
        <f>'март2014 ДЭ'!H501</f>
        <v>57.65</v>
      </c>
      <c r="I501" s="34">
        <f>'март2014 ДЭ'!I501</f>
        <v>48.47</v>
      </c>
      <c r="J501" s="34">
        <f>'март2014 ДЭ'!J501</f>
        <v>82.17</v>
      </c>
      <c r="K501" s="34">
        <f>'март2014 ДЭ'!K501</f>
        <v>0</v>
      </c>
      <c r="L501" s="34">
        <f>'март2014 ДЭ'!L501</f>
        <v>0</v>
      </c>
      <c r="M501" s="34">
        <f>'март2014 ДЭ'!M501</f>
        <v>0</v>
      </c>
      <c r="N501" s="34">
        <f>'март2014 ДЭ'!N501</f>
        <v>0</v>
      </c>
      <c r="O501" s="34">
        <f>'март2014 ДЭ'!O501</f>
        <v>0</v>
      </c>
      <c r="P501" s="34">
        <f>'март2014 ДЭ'!P501</f>
        <v>0</v>
      </c>
      <c r="Q501" s="34">
        <f>'март2014 ДЭ'!Q501</f>
        <v>0</v>
      </c>
      <c r="R501" s="34">
        <f>'март2014 ДЭ'!R501</f>
        <v>0</v>
      </c>
      <c r="S501" s="34">
        <f>'март2014 ДЭ'!S501</f>
        <v>0</v>
      </c>
      <c r="T501" s="34">
        <f>'март2014 ДЭ'!T501</f>
        <v>0</v>
      </c>
      <c r="U501" s="34">
        <f>'март2014 ДЭ'!U501</f>
        <v>5.34</v>
      </c>
      <c r="V501" s="34">
        <f>'март2014 ДЭ'!V501</f>
        <v>0</v>
      </c>
      <c r="W501" s="34">
        <f>'март2014 ДЭ'!W501</f>
        <v>0</v>
      </c>
      <c r="X501" s="34">
        <f>'март2014 ДЭ'!X501</f>
        <v>0</v>
      </c>
      <c r="Y501" s="34">
        <f>'март2014 ДЭ'!Y501</f>
        <v>0</v>
      </c>
    </row>
    <row r="502" spans="1:25" ht="15.75">
      <c r="A502" s="9">
        <f>'март2014 ДЭ'!A502</f>
        <v>41713</v>
      </c>
      <c r="B502" s="34">
        <f>'март2014 ДЭ'!B502</f>
        <v>0</v>
      </c>
      <c r="C502" s="34">
        <f>'март2014 ДЭ'!C502</f>
        <v>0</v>
      </c>
      <c r="D502" s="34">
        <f>'март2014 ДЭ'!D502</f>
        <v>0</v>
      </c>
      <c r="E502" s="34">
        <f>'март2014 ДЭ'!E502</f>
        <v>4.12</v>
      </c>
      <c r="F502" s="34">
        <f>'март2014 ДЭ'!F502</f>
        <v>14.5</v>
      </c>
      <c r="G502" s="34">
        <f>'март2014 ДЭ'!G502</f>
        <v>53.57</v>
      </c>
      <c r="H502" s="34">
        <f>'март2014 ДЭ'!H502</f>
        <v>21.86</v>
      </c>
      <c r="I502" s="34">
        <f>'март2014 ДЭ'!I502</f>
        <v>32.99</v>
      </c>
      <c r="J502" s="34">
        <f>'март2014 ДЭ'!J502</f>
        <v>68.21</v>
      </c>
      <c r="K502" s="34">
        <f>'март2014 ДЭ'!K502</f>
        <v>15.65</v>
      </c>
      <c r="L502" s="34">
        <f>'март2014 ДЭ'!L502</f>
        <v>0</v>
      </c>
      <c r="M502" s="34">
        <f>'март2014 ДЭ'!M502</f>
        <v>0</v>
      </c>
      <c r="N502" s="34">
        <f>'март2014 ДЭ'!N502</f>
        <v>0</v>
      </c>
      <c r="O502" s="34">
        <f>'март2014 ДЭ'!O502</f>
        <v>0</v>
      </c>
      <c r="P502" s="34">
        <f>'март2014 ДЭ'!P502</f>
        <v>13.55</v>
      </c>
      <c r="Q502" s="34">
        <f>'март2014 ДЭ'!Q502</f>
        <v>21.37</v>
      </c>
      <c r="R502" s="34">
        <f>'март2014 ДЭ'!R502</f>
        <v>4.97</v>
      </c>
      <c r="S502" s="34">
        <f>'март2014 ДЭ'!S502</f>
        <v>11.34</v>
      </c>
      <c r="T502" s="34">
        <f>'март2014 ДЭ'!T502</f>
        <v>49.83</v>
      </c>
      <c r="U502" s="34">
        <f>'март2014 ДЭ'!U502</f>
        <v>96.22</v>
      </c>
      <c r="V502" s="34">
        <f>'март2014 ДЭ'!V502</f>
        <v>28.63</v>
      </c>
      <c r="W502" s="34">
        <f>'март2014 ДЭ'!W502</f>
        <v>17.72</v>
      </c>
      <c r="X502" s="34">
        <f>'март2014 ДЭ'!X502</f>
        <v>19.5</v>
      </c>
      <c r="Y502" s="34">
        <f>'март2014 ДЭ'!Y502</f>
        <v>0</v>
      </c>
    </row>
    <row r="503" spans="1:25" ht="15.75">
      <c r="A503" s="9">
        <f>'март2014 ДЭ'!A503</f>
        <v>41714</v>
      </c>
      <c r="B503" s="34">
        <f>'март2014 ДЭ'!B503</f>
        <v>0</v>
      </c>
      <c r="C503" s="34">
        <f>'март2014 ДЭ'!C503</f>
        <v>0</v>
      </c>
      <c r="D503" s="34">
        <f>'март2014 ДЭ'!D503</f>
        <v>27.94</v>
      </c>
      <c r="E503" s="34">
        <f>'март2014 ДЭ'!E503</f>
        <v>25.44</v>
      </c>
      <c r="F503" s="34">
        <f>'март2014 ДЭ'!F503</f>
        <v>0</v>
      </c>
      <c r="G503" s="34">
        <f>'март2014 ДЭ'!G503</f>
        <v>19.44</v>
      </c>
      <c r="H503" s="34">
        <f>'март2014 ДЭ'!H503</f>
        <v>35.82</v>
      </c>
      <c r="I503" s="34">
        <f>'март2014 ДЭ'!I503</f>
        <v>44.44</v>
      </c>
      <c r="J503" s="34">
        <f>'март2014 ДЭ'!J503</f>
        <v>33.26</v>
      </c>
      <c r="K503" s="34">
        <f>'март2014 ДЭ'!K503</f>
        <v>4.23</v>
      </c>
      <c r="L503" s="34">
        <f>'март2014 ДЭ'!L503</f>
        <v>0</v>
      </c>
      <c r="M503" s="34">
        <f>'март2014 ДЭ'!M503</f>
        <v>0</v>
      </c>
      <c r="N503" s="34">
        <f>'март2014 ДЭ'!N503</f>
        <v>0</v>
      </c>
      <c r="O503" s="34">
        <f>'март2014 ДЭ'!O503</f>
        <v>0</v>
      </c>
      <c r="P503" s="34">
        <f>'март2014 ДЭ'!P503</f>
        <v>0</v>
      </c>
      <c r="Q503" s="34">
        <f>'март2014 ДЭ'!Q503</f>
        <v>0</v>
      </c>
      <c r="R503" s="34">
        <f>'март2014 ДЭ'!R503</f>
        <v>5.29</v>
      </c>
      <c r="S503" s="34">
        <f>'март2014 ДЭ'!S503</f>
        <v>19.14</v>
      </c>
      <c r="T503" s="34">
        <f>'март2014 ДЭ'!T503</f>
        <v>75.49</v>
      </c>
      <c r="U503" s="34">
        <f>'март2014 ДЭ'!U503</f>
        <v>173.42</v>
      </c>
      <c r="V503" s="34">
        <f>'март2014 ДЭ'!V503</f>
        <v>95.14</v>
      </c>
      <c r="W503" s="34">
        <f>'март2014 ДЭ'!W503</f>
        <v>0</v>
      </c>
      <c r="X503" s="34">
        <f>'март2014 ДЭ'!X503</f>
        <v>0</v>
      </c>
      <c r="Y503" s="34">
        <f>'март2014 ДЭ'!Y503</f>
        <v>0</v>
      </c>
    </row>
    <row r="504" spans="1:25" ht="15.75">
      <c r="A504" s="9">
        <f>'март2014 ДЭ'!A504</f>
        <v>41715</v>
      </c>
      <c r="B504" s="34">
        <f>'март2014 ДЭ'!B504</f>
        <v>0</v>
      </c>
      <c r="C504" s="34">
        <f>'март2014 ДЭ'!C504</f>
        <v>0</v>
      </c>
      <c r="D504" s="34">
        <f>'март2014 ДЭ'!D504</f>
        <v>0</v>
      </c>
      <c r="E504" s="34">
        <f>'март2014 ДЭ'!E504</f>
        <v>0</v>
      </c>
      <c r="F504" s="34">
        <f>'март2014 ДЭ'!F504</f>
        <v>0</v>
      </c>
      <c r="G504" s="34">
        <f>'март2014 ДЭ'!G504</f>
        <v>45.23</v>
      </c>
      <c r="H504" s="34">
        <f>'март2014 ДЭ'!H504</f>
        <v>2.85</v>
      </c>
      <c r="I504" s="34">
        <f>'март2014 ДЭ'!I504</f>
        <v>21.06</v>
      </c>
      <c r="J504" s="34">
        <f>'март2014 ДЭ'!J504</f>
        <v>51.87</v>
      </c>
      <c r="K504" s="34">
        <f>'март2014 ДЭ'!K504</f>
        <v>18.83</v>
      </c>
      <c r="L504" s="34">
        <f>'март2014 ДЭ'!L504</f>
        <v>0</v>
      </c>
      <c r="M504" s="34">
        <f>'март2014 ДЭ'!M504</f>
        <v>0</v>
      </c>
      <c r="N504" s="34">
        <f>'март2014 ДЭ'!N504</f>
        <v>46.15</v>
      </c>
      <c r="O504" s="34">
        <f>'март2014 ДЭ'!O504</f>
        <v>23.05</v>
      </c>
      <c r="P504" s="34">
        <f>'март2014 ДЭ'!P504</f>
        <v>45.15</v>
      </c>
      <c r="Q504" s="34">
        <f>'март2014 ДЭ'!Q504</f>
        <v>62.92</v>
      </c>
      <c r="R504" s="34">
        <f>'март2014 ДЭ'!R504</f>
        <v>105.51</v>
      </c>
      <c r="S504" s="34">
        <f>'март2014 ДЭ'!S504</f>
        <v>129.2</v>
      </c>
      <c r="T504" s="34">
        <f>'март2014 ДЭ'!T504</f>
        <v>134.41</v>
      </c>
      <c r="U504" s="34">
        <f>'март2014 ДЭ'!U504</f>
        <v>128.02</v>
      </c>
      <c r="V504" s="34">
        <f>'март2014 ДЭ'!V504</f>
        <v>5.51</v>
      </c>
      <c r="W504" s="34">
        <f>'март2014 ДЭ'!W504</f>
        <v>0</v>
      </c>
      <c r="X504" s="34">
        <f>'март2014 ДЭ'!X504</f>
        <v>0</v>
      </c>
      <c r="Y504" s="34">
        <f>'март2014 ДЭ'!Y504</f>
        <v>0</v>
      </c>
    </row>
    <row r="505" spans="1:25" ht="15.75">
      <c r="A505" s="9">
        <f>'март2014 ДЭ'!A505</f>
        <v>41716</v>
      </c>
      <c r="B505" s="34">
        <f>'март2014 ДЭ'!B505</f>
        <v>0</v>
      </c>
      <c r="C505" s="34">
        <f>'март2014 ДЭ'!C505</f>
        <v>0</v>
      </c>
      <c r="D505" s="34">
        <f>'март2014 ДЭ'!D505</f>
        <v>0</v>
      </c>
      <c r="E505" s="34">
        <f>'март2014 ДЭ'!E505</f>
        <v>0</v>
      </c>
      <c r="F505" s="34">
        <f>'март2014 ДЭ'!F505</f>
        <v>0</v>
      </c>
      <c r="G505" s="34">
        <f>'март2014 ДЭ'!G505</f>
        <v>0</v>
      </c>
      <c r="H505" s="34">
        <f>'март2014 ДЭ'!H505</f>
        <v>0</v>
      </c>
      <c r="I505" s="34">
        <f>'март2014 ДЭ'!I505</f>
        <v>0</v>
      </c>
      <c r="J505" s="34">
        <f>'март2014 ДЭ'!J505</f>
        <v>79.59</v>
      </c>
      <c r="K505" s="34">
        <f>'март2014 ДЭ'!K505</f>
        <v>0</v>
      </c>
      <c r="L505" s="34">
        <f>'март2014 ДЭ'!L505</f>
        <v>0</v>
      </c>
      <c r="M505" s="34">
        <f>'март2014 ДЭ'!M505</f>
        <v>0</v>
      </c>
      <c r="N505" s="34">
        <f>'март2014 ДЭ'!N505</f>
        <v>6.01</v>
      </c>
      <c r="O505" s="34">
        <f>'март2014 ДЭ'!O505</f>
        <v>10.17</v>
      </c>
      <c r="P505" s="34">
        <f>'март2014 ДЭ'!P505</f>
        <v>8.2</v>
      </c>
      <c r="Q505" s="34">
        <f>'март2014 ДЭ'!Q505</f>
        <v>5.19</v>
      </c>
      <c r="R505" s="34">
        <f>'март2014 ДЭ'!R505</f>
        <v>0</v>
      </c>
      <c r="S505" s="34">
        <f>'март2014 ДЭ'!S505</f>
        <v>0</v>
      </c>
      <c r="T505" s="34">
        <f>'март2014 ДЭ'!T505</f>
        <v>0</v>
      </c>
      <c r="U505" s="34">
        <f>'март2014 ДЭ'!U505</f>
        <v>0</v>
      </c>
      <c r="V505" s="34">
        <f>'март2014 ДЭ'!V505</f>
        <v>0</v>
      </c>
      <c r="W505" s="34">
        <f>'март2014 ДЭ'!W505</f>
        <v>0</v>
      </c>
      <c r="X505" s="34">
        <f>'март2014 ДЭ'!X505</f>
        <v>0</v>
      </c>
      <c r="Y505" s="34">
        <f>'март2014 ДЭ'!Y505</f>
        <v>0</v>
      </c>
    </row>
    <row r="506" spans="1:25" ht="15.75">
      <c r="A506" s="9">
        <f>'март2014 ДЭ'!A506</f>
        <v>41717</v>
      </c>
      <c r="B506" s="34">
        <f>'март2014 ДЭ'!B506</f>
        <v>0</v>
      </c>
      <c r="C506" s="34">
        <f>'март2014 ДЭ'!C506</f>
        <v>0</v>
      </c>
      <c r="D506" s="34">
        <f>'март2014 ДЭ'!D506</f>
        <v>0</v>
      </c>
      <c r="E506" s="34">
        <f>'март2014 ДЭ'!E506</f>
        <v>0</v>
      </c>
      <c r="F506" s="34">
        <f>'март2014 ДЭ'!F506</f>
        <v>4.4</v>
      </c>
      <c r="G506" s="34">
        <f>'март2014 ДЭ'!G506</f>
        <v>65.85</v>
      </c>
      <c r="H506" s="34">
        <f>'март2014 ДЭ'!H506</f>
        <v>68.96</v>
      </c>
      <c r="I506" s="34">
        <f>'март2014 ДЭ'!I506</f>
        <v>26.56</v>
      </c>
      <c r="J506" s="34">
        <f>'март2014 ДЭ'!J506</f>
        <v>70.85</v>
      </c>
      <c r="K506" s="34">
        <f>'март2014 ДЭ'!K506</f>
        <v>0</v>
      </c>
      <c r="L506" s="34">
        <f>'март2014 ДЭ'!L506</f>
        <v>0</v>
      </c>
      <c r="M506" s="34">
        <f>'март2014 ДЭ'!M506</f>
        <v>0</v>
      </c>
      <c r="N506" s="34">
        <f>'март2014 ДЭ'!N506</f>
        <v>0</v>
      </c>
      <c r="O506" s="34">
        <f>'март2014 ДЭ'!O506</f>
        <v>0</v>
      </c>
      <c r="P506" s="34">
        <f>'март2014 ДЭ'!P506</f>
        <v>0</v>
      </c>
      <c r="Q506" s="34">
        <f>'март2014 ДЭ'!Q506</f>
        <v>0</v>
      </c>
      <c r="R506" s="34">
        <f>'март2014 ДЭ'!R506</f>
        <v>43.74</v>
      </c>
      <c r="S506" s="34">
        <f>'март2014 ДЭ'!S506</f>
        <v>73.89</v>
      </c>
      <c r="T506" s="34">
        <f>'март2014 ДЭ'!T506</f>
        <v>116.94</v>
      </c>
      <c r="U506" s="34">
        <f>'март2014 ДЭ'!U506</f>
        <v>77</v>
      </c>
      <c r="V506" s="34">
        <f>'март2014 ДЭ'!V506</f>
        <v>27.9</v>
      </c>
      <c r="W506" s="34">
        <f>'март2014 ДЭ'!W506</f>
        <v>0</v>
      </c>
      <c r="X506" s="34">
        <f>'март2014 ДЭ'!X506</f>
        <v>0</v>
      </c>
      <c r="Y506" s="34">
        <f>'март2014 ДЭ'!Y506</f>
        <v>0</v>
      </c>
    </row>
    <row r="507" spans="1:25" ht="15.75">
      <c r="A507" s="9">
        <f>'март2014 ДЭ'!A507</f>
        <v>41718</v>
      </c>
      <c r="B507" s="34">
        <f>'март2014 ДЭ'!B507</f>
        <v>0</v>
      </c>
      <c r="C507" s="34">
        <f>'март2014 ДЭ'!C507</f>
        <v>0</v>
      </c>
      <c r="D507" s="34">
        <f>'март2014 ДЭ'!D507</f>
        <v>0</v>
      </c>
      <c r="E507" s="34">
        <f>'март2014 ДЭ'!E507</f>
        <v>0</v>
      </c>
      <c r="F507" s="34">
        <f>'март2014 ДЭ'!F507</f>
        <v>35.05</v>
      </c>
      <c r="G507" s="34">
        <f>'март2014 ДЭ'!G507</f>
        <v>108.83</v>
      </c>
      <c r="H507" s="34">
        <f>'март2014 ДЭ'!H507</f>
        <v>188.72</v>
      </c>
      <c r="I507" s="34">
        <f>'март2014 ДЭ'!I507</f>
        <v>78.72</v>
      </c>
      <c r="J507" s="34">
        <f>'март2014 ДЭ'!J507</f>
        <v>99.12</v>
      </c>
      <c r="K507" s="34">
        <f>'март2014 ДЭ'!K507</f>
        <v>30.28</v>
      </c>
      <c r="L507" s="34">
        <f>'март2014 ДЭ'!L507</f>
        <v>3.24</v>
      </c>
      <c r="M507" s="34">
        <f>'март2014 ДЭ'!M507</f>
        <v>0</v>
      </c>
      <c r="N507" s="34">
        <f>'март2014 ДЭ'!N507</f>
        <v>41.88</v>
      </c>
      <c r="O507" s="34">
        <f>'март2014 ДЭ'!O507</f>
        <v>40.29</v>
      </c>
      <c r="P507" s="34">
        <f>'март2014 ДЭ'!P507</f>
        <v>26.73</v>
      </c>
      <c r="Q507" s="34">
        <f>'март2014 ДЭ'!Q507</f>
        <v>38.09</v>
      </c>
      <c r="R507" s="34">
        <f>'март2014 ДЭ'!R507</f>
        <v>67.92</v>
      </c>
      <c r="S507" s="34">
        <f>'март2014 ДЭ'!S507</f>
        <v>97.93</v>
      </c>
      <c r="T507" s="34">
        <f>'март2014 ДЭ'!T507</f>
        <v>103.87</v>
      </c>
      <c r="U507" s="34">
        <f>'март2014 ДЭ'!U507</f>
        <v>120.56</v>
      </c>
      <c r="V507" s="34">
        <f>'март2014 ДЭ'!V507</f>
        <v>4.96</v>
      </c>
      <c r="W507" s="34">
        <f>'март2014 ДЭ'!W507</f>
        <v>0</v>
      </c>
      <c r="X507" s="34">
        <f>'март2014 ДЭ'!X507</f>
        <v>0</v>
      </c>
      <c r="Y507" s="34">
        <f>'март2014 ДЭ'!Y507</f>
        <v>0</v>
      </c>
    </row>
    <row r="508" spans="1:25" ht="15.75">
      <c r="A508" s="9">
        <f>'март2014 ДЭ'!A508</f>
        <v>41719</v>
      </c>
      <c r="B508" s="34">
        <f>'март2014 ДЭ'!B508</f>
        <v>0</v>
      </c>
      <c r="C508" s="34">
        <f>'март2014 ДЭ'!C508</f>
        <v>0</v>
      </c>
      <c r="D508" s="34">
        <f>'март2014 ДЭ'!D508</f>
        <v>13.66</v>
      </c>
      <c r="E508" s="34">
        <f>'март2014 ДЭ'!E508</f>
        <v>0</v>
      </c>
      <c r="F508" s="34">
        <f>'март2014 ДЭ'!F508</f>
        <v>38.26</v>
      </c>
      <c r="G508" s="34">
        <f>'март2014 ДЭ'!G508</f>
        <v>78.05</v>
      </c>
      <c r="H508" s="34">
        <f>'март2014 ДЭ'!H508</f>
        <v>99.69</v>
      </c>
      <c r="I508" s="34">
        <f>'март2014 ДЭ'!I508</f>
        <v>99.66</v>
      </c>
      <c r="J508" s="34">
        <f>'март2014 ДЭ'!J508</f>
        <v>123.42</v>
      </c>
      <c r="K508" s="34">
        <f>'март2014 ДЭ'!K508</f>
        <v>0</v>
      </c>
      <c r="L508" s="34">
        <f>'март2014 ДЭ'!L508</f>
        <v>0</v>
      </c>
      <c r="M508" s="34">
        <f>'март2014 ДЭ'!M508</f>
        <v>0</v>
      </c>
      <c r="N508" s="34">
        <f>'март2014 ДЭ'!N508</f>
        <v>44.22</v>
      </c>
      <c r="O508" s="34">
        <f>'март2014 ДЭ'!O508</f>
        <v>27.13</v>
      </c>
      <c r="P508" s="34">
        <f>'март2014 ДЭ'!P508</f>
        <v>47.05</v>
      </c>
      <c r="Q508" s="34">
        <f>'март2014 ДЭ'!Q508</f>
        <v>109.22</v>
      </c>
      <c r="R508" s="34">
        <f>'март2014 ДЭ'!R508</f>
        <v>98.05</v>
      </c>
      <c r="S508" s="34">
        <f>'март2014 ДЭ'!S508</f>
        <v>114.06</v>
      </c>
      <c r="T508" s="34">
        <f>'март2014 ДЭ'!T508</f>
        <v>151.17</v>
      </c>
      <c r="U508" s="34">
        <f>'март2014 ДЭ'!U508</f>
        <v>149.94</v>
      </c>
      <c r="V508" s="34">
        <f>'март2014 ДЭ'!V508</f>
        <v>0</v>
      </c>
      <c r="W508" s="34">
        <f>'март2014 ДЭ'!W508</f>
        <v>0</v>
      </c>
      <c r="X508" s="34">
        <f>'март2014 ДЭ'!X508</f>
        <v>0</v>
      </c>
      <c r="Y508" s="34">
        <f>'март2014 ДЭ'!Y508</f>
        <v>0</v>
      </c>
    </row>
    <row r="509" spans="1:25" ht="15.75">
      <c r="A509" s="9">
        <f>'март2014 ДЭ'!A509</f>
        <v>41720</v>
      </c>
      <c r="B509" s="34">
        <f>'март2014 ДЭ'!B509</f>
        <v>0</v>
      </c>
      <c r="C509" s="34">
        <f>'март2014 ДЭ'!C509</f>
        <v>0</v>
      </c>
      <c r="D509" s="34">
        <f>'март2014 ДЭ'!D509</f>
        <v>0</v>
      </c>
      <c r="E509" s="34">
        <f>'март2014 ДЭ'!E509</f>
        <v>0</v>
      </c>
      <c r="F509" s="34">
        <f>'март2014 ДЭ'!F509</f>
        <v>0</v>
      </c>
      <c r="G509" s="34">
        <f>'март2014 ДЭ'!G509</f>
        <v>29.37</v>
      </c>
      <c r="H509" s="34">
        <f>'март2014 ДЭ'!H509</f>
        <v>0</v>
      </c>
      <c r="I509" s="34">
        <f>'март2014 ДЭ'!I509</f>
        <v>28.4</v>
      </c>
      <c r="J509" s="34">
        <f>'март2014 ДЭ'!J509</f>
        <v>44.07</v>
      </c>
      <c r="K509" s="34">
        <f>'март2014 ДЭ'!K509</f>
        <v>18.05</v>
      </c>
      <c r="L509" s="34">
        <f>'март2014 ДЭ'!L509</f>
        <v>0</v>
      </c>
      <c r="M509" s="34">
        <f>'март2014 ДЭ'!M509</f>
        <v>0</v>
      </c>
      <c r="N509" s="34">
        <f>'март2014 ДЭ'!N509</f>
        <v>0</v>
      </c>
      <c r="O509" s="34">
        <f>'март2014 ДЭ'!O509</f>
        <v>0</v>
      </c>
      <c r="P509" s="34">
        <f>'март2014 ДЭ'!P509</f>
        <v>0</v>
      </c>
      <c r="Q509" s="34">
        <f>'март2014 ДЭ'!Q509</f>
        <v>0</v>
      </c>
      <c r="R509" s="34">
        <f>'март2014 ДЭ'!R509</f>
        <v>0</v>
      </c>
      <c r="S509" s="34">
        <f>'март2014 ДЭ'!S509</f>
        <v>0</v>
      </c>
      <c r="T509" s="34">
        <f>'март2014 ДЭ'!T509</f>
        <v>0</v>
      </c>
      <c r="U509" s="34">
        <f>'март2014 ДЭ'!U509</f>
        <v>17.27</v>
      </c>
      <c r="V509" s="34">
        <f>'март2014 ДЭ'!V509</f>
        <v>0</v>
      </c>
      <c r="W509" s="34">
        <f>'март2014 ДЭ'!W509</f>
        <v>0</v>
      </c>
      <c r="X509" s="34">
        <f>'март2014 ДЭ'!X509</f>
        <v>0</v>
      </c>
      <c r="Y509" s="34">
        <f>'март2014 ДЭ'!Y509</f>
        <v>0</v>
      </c>
    </row>
    <row r="510" spans="1:25" ht="15.75">
      <c r="A510" s="9">
        <f>'март2014 ДЭ'!A510</f>
        <v>41721</v>
      </c>
      <c r="B510" s="34">
        <f>'март2014 ДЭ'!B510</f>
        <v>0</v>
      </c>
      <c r="C510" s="34">
        <f>'март2014 ДЭ'!C510</f>
        <v>0</v>
      </c>
      <c r="D510" s="34">
        <f>'март2014 ДЭ'!D510</f>
        <v>0</v>
      </c>
      <c r="E510" s="34">
        <f>'март2014 ДЭ'!E510</f>
        <v>0</v>
      </c>
      <c r="F510" s="34">
        <f>'март2014 ДЭ'!F510</f>
        <v>5</v>
      </c>
      <c r="G510" s="34">
        <f>'март2014 ДЭ'!G510</f>
        <v>37.38</v>
      </c>
      <c r="H510" s="34">
        <f>'март2014 ДЭ'!H510</f>
        <v>0</v>
      </c>
      <c r="I510" s="34">
        <f>'март2014 ДЭ'!I510</f>
        <v>0</v>
      </c>
      <c r="J510" s="34">
        <f>'март2014 ДЭ'!J510</f>
        <v>20.26</v>
      </c>
      <c r="K510" s="34">
        <f>'март2014 ДЭ'!K510</f>
        <v>11.46</v>
      </c>
      <c r="L510" s="34">
        <f>'март2014 ДЭ'!L510</f>
        <v>5.75</v>
      </c>
      <c r="M510" s="34">
        <f>'март2014 ДЭ'!M510</f>
        <v>0</v>
      </c>
      <c r="N510" s="34">
        <f>'март2014 ДЭ'!N510</f>
        <v>0</v>
      </c>
      <c r="O510" s="34">
        <f>'март2014 ДЭ'!O510</f>
        <v>0</v>
      </c>
      <c r="P510" s="34">
        <f>'март2014 ДЭ'!P510</f>
        <v>0</v>
      </c>
      <c r="Q510" s="34">
        <f>'март2014 ДЭ'!Q510</f>
        <v>4.07</v>
      </c>
      <c r="R510" s="34">
        <f>'март2014 ДЭ'!R510</f>
        <v>2.23</v>
      </c>
      <c r="S510" s="34">
        <f>'март2014 ДЭ'!S510</f>
        <v>9.39</v>
      </c>
      <c r="T510" s="34">
        <f>'март2014 ДЭ'!T510</f>
        <v>12.03</v>
      </c>
      <c r="U510" s="34">
        <f>'март2014 ДЭ'!U510</f>
        <v>81.83</v>
      </c>
      <c r="V510" s="34">
        <f>'март2014 ДЭ'!V510</f>
        <v>0</v>
      </c>
      <c r="W510" s="34">
        <f>'март2014 ДЭ'!W510</f>
        <v>0</v>
      </c>
      <c r="X510" s="34">
        <f>'март2014 ДЭ'!X510</f>
        <v>0</v>
      </c>
      <c r="Y510" s="34">
        <f>'март2014 ДЭ'!Y510</f>
        <v>0</v>
      </c>
    </row>
    <row r="511" spans="1:25" ht="15.75">
      <c r="A511" s="9">
        <f>'март2014 ДЭ'!A511</f>
        <v>41722</v>
      </c>
      <c r="B511" s="34">
        <f>'март2014 ДЭ'!B511</f>
        <v>0</v>
      </c>
      <c r="C511" s="34">
        <f>'март2014 ДЭ'!C511</f>
        <v>0</v>
      </c>
      <c r="D511" s="34">
        <f>'март2014 ДЭ'!D511</f>
        <v>0</v>
      </c>
      <c r="E511" s="34">
        <f>'март2014 ДЭ'!E511</f>
        <v>0</v>
      </c>
      <c r="F511" s="34">
        <f>'март2014 ДЭ'!F511</f>
        <v>0</v>
      </c>
      <c r="G511" s="34">
        <f>'март2014 ДЭ'!G511</f>
        <v>31.46</v>
      </c>
      <c r="H511" s="34">
        <f>'март2014 ДЭ'!H511</f>
        <v>0</v>
      </c>
      <c r="I511" s="34">
        <f>'март2014 ДЭ'!I511</f>
        <v>12</v>
      </c>
      <c r="J511" s="34">
        <f>'март2014 ДЭ'!J511</f>
        <v>0</v>
      </c>
      <c r="K511" s="34">
        <f>'март2014 ДЭ'!K511</f>
        <v>0</v>
      </c>
      <c r="L511" s="34">
        <f>'март2014 ДЭ'!L511</f>
        <v>0</v>
      </c>
      <c r="M511" s="34">
        <f>'март2014 ДЭ'!M511</f>
        <v>0</v>
      </c>
      <c r="N511" s="34">
        <f>'март2014 ДЭ'!N511</f>
        <v>0</v>
      </c>
      <c r="O511" s="34">
        <f>'март2014 ДЭ'!O511</f>
        <v>0</v>
      </c>
      <c r="P511" s="34">
        <f>'март2014 ДЭ'!P511</f>
        <v>0</v>
      </c>
      <c r="Q511" s="34">
        <f>'март2014 ДЭ'!Q511</f>
        <v>0</v>
      </c>
      <c r="R511" s="34">
        <f>'март2014 ДЭ'!R511</f>
        <v>0</v>
      </c>
      <c r="S511" s="34">
        <f>'март2014 ДЭ'!S511</f>
        <v>0</v>
      </c>
      <c r="T511" s="34">
        <f>'март2014 ДЭ'!T511</f>
        <v>0</v>
      </c>
      <c r="U511" s="34">
        <f>'март2014 ДЭ'!U511</f>
        <v>0</v>
      </c>
      <c r="V511" s="34">
        <f>'март2014 ДЭ'!V511</f>
        <v>0</v>
      </c>
      <c r="W511" s="34">
        <f>'март2014 ДЭ'!W511</f>
        <v>0</v>
      </c>
      <c r="X511" s="34">
        <f>'март2014 ДЭ'!X511</f>
        <v>0</v>
      </c>
      <c r="Y511" s="34">
        <f>'март2014 ДЭ'!Y511</f>
        <v>0</v>
      </c>
    </row>
    <row r="512" spans="1:25" ht="15.75">
      <c r="A512" s="9">
        <f>'март2014 ДЭ'!A512</f>
        <v>41723</v>
      </c>
      <c r="B512" s="34">
        <f>'март2014 ДЭ'!B512</f>
        <v>0</v>
      </c>
      <c r="C512" s="34">
        <f>'март2014 ДЭ'!C512</f>
        <v>0</v>
      </c>
      <c r="D512" s="34">
        <f>'март2014 ДЭ'!D512</f>
        <v>0</v>
      </c>
      <c r="E512" s="34">
        <f>'март2014 ДЭ'!E512</f>
        <v>0</v>
      </c>
      <c r="F512" s="34">
        <f>'март2014 ДЭ'!F512</f>
        <v>0</v>
      </c>
      <c r="G512" s="34">
        <f>'март2014 ДЭ'!G512</f>
        <v>0</v>
      </c>
      <c r="H512" s="34">
        <f>'март2014 ДЭ'!H512</f>
        <v>52.48</v>
      </c>
      <c r="I512" s="34">
        <f>'март2014 ДЭ'!I512</f>
        <v>57.01</v>
      </c>
      <c r="J512" s="34">
        <f>'март2014 ДЭ'!J512</f>
        <v>0</v>
      </c>
      <c r="K512" s="34">
        <f>'март2014 ДЭ'!K512</f>
        <v>0</v>
      </c>
      <c r="L512" s="34">
        <f>'март2014 ДЭ'!L512</f>
        <v>0</v>
      </c>
      <c r="M512" s="34">
        <f>'март2014 ДЭ'!M512</f>
        <v>0</v>
      </c>
      <c r="N512" s="34">
        <f>'март2014 ДЭ'!N512</f>
        <v>0</v>
      </c>
      <c r="O512" s="34">
        <f>'март2014 ДЭ'!O512</f>
        <v>0</v>
      </c>
      <c r="P512" s="34">
        <f>'март2014 ДЭ'!P512</f>
        <v>0</v>
      </c>
      <c r="Q512" s="34">
        <f>'март2014 ДЭ'!Q512</f>
        <v>0</v>
      </c>
      <c r="R512" s="34">
        <f>'март2014 ДЭ'!R512</f>
        <v>0</v>
      </c>
      <c r="S512" s="34">
        <f>'март2014 ДЭ'!S512</f>
        <v>0</v>
      </c>
      <c r="T512" s="34">
        <f>'март2014 ДЭ'!T512</f>
        <v>0</v>
      </c>
      <c r="U512" s="34">
        <f>'март2014 ДЭ'!U512</f>
        <v>0</v>
      </c>
      <c r="V512" s="34">
        <f>'март2014 ДЭ'!V512</f>
        <v>0</v>
      </c>
      <c r="W512" s="34">
        <f>'март2014 ДЭ'!W512</f>
        <v>0</v>
      </c>
      <c r="X512" s="34">
        <f>'март2014 ДЭ'!X512</f>
        <v>0</v>
      </c>
      <c r="Y512" s="34">
        <f>'март2014 ДЭ'!Y512</f>
        <v>0</v>
      </c>
    </row>
    <row r="513" spans="1:25" ht="15.75">
      <c r="A513" s="9">
        <f>'март2014 ДЭ'!A513</f>
        <v>41724</v>
      </c>
      <c r="B513" s="34">
        <f>'март2014 ДЭ'!B513</f>
        <v>0</v>
      </c>
      <c r="C513" s="34">
        <f>'март2014 ДЭ'!C513</f>
        <v>0</v>
      </c>
      <c r="D513" s="34">
        <f>'март2014 ДЭ'!D513</f>
        <v>0</v>
      </c>
      <c r="E513" s="34">
        <f>'март2014 ДЭ'!E513</f>
        <v>0</v>
      </c>
      <c r="F513" s="34">
        <f>'март2014 ДЭ'!F513</f>
        <v>0</v>
      </c>
      <c r="G513" s="34">
        <f>'март2014 ДЭ'!G513</f>
        <v>0</v>
      </c>
      <c r="H513" s="34">
        <f>'март2014 ДЭ'!H513</f>
        <v>79.31</v>
      </c>
      <c r="I513" s="34">
        <f>'март2014 ДЭ'!I513</f>
        <v>44</v>
      </c>
      <c r="J513" s="34">
        <f>'март2014 ДЭ'!J513</f>
        <v>0.1</v>
      </c>
      <c r="K513" s="34">
        <f>'март2014 ДЭ'!K513</f>
        <v>0</v>
      </c>
      <c r="L513" s="34">
        <f>'март2014 ДЭ'!L513</f>
        <v>0</v>
      </c>
      <c r="M513" s="34">
        <f>'март2014 ДЭ'!M513</f>
        <v>0</v>
      </c>
      <c r="N513" s="34">
        <f>'март2014 ДЭ'!N513</f>
        <v>0</v>
      </c>
      <c r="O513" s="34">
        <f>'март2014 ДЭ'!O513</f>
        <v>0</v>
      </c>
      <c r="P513" s="34">
        <f>'март2014 ДЭ'!P513</f>
        <v>0</v>
      </c>
      <c r="Q513" s="34">
        <f>'март2014 ДЭ'!Q513</f>
        <v>0</v>
      </c>
      <c r="R513" s="34">
        <f>'март2014 ДЭ'!R513</f>
        <v>0</v>
      </c>
      <c r="S513" s="34">
        <f>'март2014 ДЭ'!S513</f>
        <v>0</v>
      </c>
      <c r="T513" s="34">
        <f>'март2014 ДЭ'!T513</f>
        <v>0</v>
      </c>
      <c r="U513" s="34">
        <f>'март2014 ДЭ'!U513</f>
        <v>66.56</v>
      </c>
      <c r="V513" s="34">
        <f>'март2014 ДЭ'!V513</f>
        <v>51.14</v>
      </c>
      <c r="W513" s="34">
        <f>'март2014 ДЭ'!W513</f>
        <v>0</v>
      </c>
      <c r="X513" s="34">
        <f>'март2014 ДЭ'!X513</f>
        <v>0</v>
      </c>
      <c r="Y513" s="34">
        <f>'март2014 ДЭ'!Y513</f>
        <v>0</v>
      </c>
    </row>
    <row r="514" spans="1:25" ht="15.75">
      <c r="A514" s="9">
        <f>'март2014 ДЭ'!A514</f>
        <v>41725</v>
      </c>
      <c r="B514" s="34">
        <f>'март2014 ДЭ'!B514</f>
        <v>0</v>
      </c>
      <c r="C514" s="34">
        <f>'март2014 ДЭ'!C514</f>
        <v>0</v>
      </c>
      <c r="D514" s="34">
        <f>'март2014 ДЭ'!D514</f>
        <v>0</v>
      </c>
      <c r="E514" s="34">
        <f>'март2014 ДЭ'!E514</f>
        <v>0</v>
      </c>
      <c r="F514" s="34">
        <f>'март2014 ДЭ'!F514</f>
        <v>0</v>
      </c>
      <c r="G514" s="34">
        <f>'март2014 ДЭ'!G514</f>
        <v>1.19</v>
      </c>
      <c r="H514" s="34">
        <f>'март2014 ДЭ'!H514</f>
        <v>73.44</v>
      </c>
      <c r="I514" s="34">
        <f>'март2014 ДЭ'!I514</f>
        <v>98.37</v>
      </c>
      <c r="J514" s="34">
        <f>'март2014 ДЭ'!J514</f>
        <v>153.92</v>
      </c>
      <c r="K514" s="34">
        <f>'март2014 ДЭ'!K514</f>
        <v>60.31</v>
      </c>
      <c r="L514" s="34">
        <f>'март2014 ДЭ'!L514</f>
        <v>0</v>
      </c>
      <c r="M514" s="34">
        <f>'март2014 ДЭ'!M514</f>
        <v>0</v>
      </c>
      <c r="N514" s="34">
        <f>'март2014 ДЭ'!N514</f>
        <v>0</v>
      </c>
      <c r="O514" s="34">
        <f>'март2014 ДЭ'!O514</f>
        <v>0</v>
      </c>
      <c r="P514" s="34">
        <f>'март2014 ДЭ'!P514</f>
        <v>0</v>
      </c>
      <c r="Q514" s="34">
        <f>'март2014 ДЭ'!Q514</f>
        <v>0</v>
      </c>
      <c r="R514" s="34">
        <f>'март2014 ДЭ'!R514</f>
        <v>0</v>
      </c>
      <c r="S514" s="34">
        <f>'март2014 ДЭ'!S514</f>
        <v>0</v>
      </c>
      <c r="T514" s="34">
        <f>'март2014 ДЭ'!T514</f>
        <v>39.04</v>
      </c>
      <c r="U514" s="34">
        <f>'март2014 ДЭ'!U514</f>
        <v>101.26</v>
      </c>
      <c r="V514" s="34">
        <f>'март2014 ДЭ'!V514</f>
        <v>16.05</v>
      </c>
      <c r="W514" s="34">
        <f>'март2014 ДЭ'!W514</f>
        <v>0</v>
      </c>
      <c r="X514" s="34">
        <f>'март2014 ДЭ'!X514</f>
        <v>0</v>
      </c>
      <c r="Y514" s="34">
        <f>'март2014 ДЭ'!Y514</f>
        <v>0</v>
      </c>
    </row>
    <row r="515" spans="1:25" ht="15.75">
      <c r="A515" s="9">
        <f>'март2014 ДЭ'!A515</f>
        <v>41726</v>
      </c>
      <c r="B515" s="34">
        <f>'март2014 ДЭ'!B515</f>
        <v>0</v>
      </c>
      <c r="C515" s="34">
        <f>'март2014 ДЭ'!C515</f>
        <v>0</v>
      </c>
      <c r="D515" s="34">
        <f>'март2014 ДЭ'!D515</f>
        <v>0</v>
      </c>
      <c r="E515" s="34">
        <f>'март2014 ДЭ'!E515</f>
        <v>0</v>
      </c>
      <c r="F515" s="34">
        <f>'март2014 ДЭ'!F515</f>
        <v>18.05</v>
      </c>
      <c r="G515" s="34">
        <f>'март2014 ДЭ'!G515</f>
        <v>0.02</v>
      </c>
      <c r="H515" s="34">
        <f>'март2014 ДЭ'!H515</f>
        <v>81.29</v>
      </c>
      <c r="I515" s="34">
        <f>'март2014 ДЭ'!I515</f>
        <v>61.06</v>
      </c>
      <c r="J515" s="34">
        <f>'март2014 ДЭ'!J515</f>
        <v>33.5</v>
      </c>
      <c r="K515" s="34">
        <f>'март2014 ДЭ'!K515</f>
        <v>0</v>
      </c>
      <c r="L515" s="34">
        <f>'март2014 ДЭ'!L515</f>
        <v>0</v>
      </c>
      <c r="M515" s="34">
        <f>'март2014 ДЭ'!M515</f>
        <v>0</v>
      </c>
      <c r="N515" s="34">
        <f>'март2014 ДЭ'!N515</f>
        <v>0</v>
      </c>
      <c r="O515" s="34">
        <f>'март2014 ДЭ'!O515</f>
        <v>0</v>
      </c>
      <c r="P515" s="34">
        <f>'март2014 ДЭ'!P515</f>
        <v>0</v>
      </c>
      <c r="Q515" s="34">
        <f>'март2014 ДЭ'!Q515</f>
        <v>21.88</v>
      </c>
      <c r="R515" s="34">
        <f>'март2014 ДЭ'!R515</f>
        <v>41.13</v>
      </c>
      <c r="S515" s="34">
        <f>'март2014 ДЭ'!S515</f>
        <v>72.1</v>
      </c>
      <c r="T515" s="34">
        <f>'март2014 ДЭ'!T515</f>
        <v>95.64</v>
      </c>
      <c r="U515" s="34">
        <f>'март2014 ДЭ'!U515</f>
        <v>113.21</v>
      </c>
      <c r="V515" s="34">
        <f>'март2014 ДЭ'!V515</f>
        <v>155.27</v>
      </c>
      <c r="W515" s="34">
        <f>'март2014 ДЭ'!W515</f>
        <v>0</v>
      </c>
      <c r="X515" s="34">
        <f>'март2014 ДЭ'!X515</f>
        <v>4.65</v>
      </c>
      <c r="Y515" s="34">
        <f>'март2014 ДЭ'!Y515</f>
        <v>0</v>
      </c>
    </row>
    <row r="516" spans="1:25" ht="15.75">
      <c r="A516" s="9">
        <f>'март2014 ДЭ'!A516</f>
        <v>41727</v>
      </c>
      <c r="B516" s="34">
        <f>'март2014 ДЭ'!B516</f>
        <v>0</v>
      </c>
      <c r="C516" s="34">
        <f>'март2014 ДЭ'!C516</f>
        <v>0</v>
      </c>
      <c r="D516" s="34">
        <f>'март2014 ДЭ'!D516</f>
        <v>0</v>
      </c>
      <c r="E516" s="34">
        <f>'март2014 ДЭ'!E516</f>
        <v>47.57</v>
      </c>
      <c r="F516" s="34">
        <f>'март2014 ДЭ'!F516</f>
        <v>152.98</v>
      </c>
      <c r="G516" s="34">
        <f>'март2014 ДЭ'!G516</f>
        <v>133.22</v>
      </c>
      <c r="H516" s="34">
        <f>'март2014 ДЭ'!H516</f>
        <v>60.44</v>
      </c>
      <c r="I516" s="34">
        <f>'март2014 ДЭ'!I516</f>
        <v>648.68</v>
      </c>
      <c r="J516" s="34">
        <f>'март2014 ДЭ'!J516</f>
        <v>236.03</v>
      </c>
      <c r="K516" s="34">
        <f>'март2014 ДЭ'!K516</f>
        <v>106.16</v>
      </c>
      <c r="L516" s="34">
        <f>'март2014 ДЭ'!L516</f>
        <v>35.31</v>
      </c>
      <c r="M516" s="34">
        <f>'март2014 ДЭ'!M516</f>
        <v>7.53</v>
      </c>
      <c r="N516" s="34">
        <f>'март2014 ДЭ'!N516</f>
        <v>85.56</v>
      </c>
      <c r="O516" s="34">
        <f>'март2014 ДЭ'!O516</f>
        <v>101.29</v>
      </c>
      <c r="P516" s="34">
        <f>'март2014 ДЭ'!P516</f>
        <v>123.37</v>
      </c>
      <c r="Q516" s="34">
        <f>'март2014 ДЭ'!Q516</f>
        <v>132.79</v>
      </c>
      <c r="R516" s="34">
        <f>'март2014 ДЭ'!R516</f>
        <v>160.79</v>
      </c>
      <c r="S516" s="34">
        <f>'март2014 ДЭ'!S516</f>
        <v>165.16</v>
      </c>
      <c r="T516" s="34">
        <f>'март2014 ДЭ'!T516</f>
        <v>201.46</v>
      </c>
      <c r="U516" s="34">
        <f>'март2014 ДЭ'!U516</f>
        <v>234.2</v>
      </c>
      <c r="V516" s="34">
        <f>'март2014 ДЭ'!V516</f>
        <v>158.45</v>
      </c>
      <c r="W516" s="34">
        <f>'март2014 ДЭ'!W516</f>
        <v>120.42</v>
      </c>
      <c r="X516" s="34">
        <f>'март2014 ДЭ'!X516</f>
        <v>70.9</v>
      </c>
      <c r="Y516" s="34">
        <f>'март2014 ДЭ'!Y516</f>
        <v>90.2</v>
      </c>
    </row>
    <row r="517" spans="1:25" ht="15.75">
      <c r="A517" s="9">
        <f>'март2014 ДЭ'!A517</f>
        <v>41728</v>
      </c>
      <c r="B517" s="34">
        <f>'март2014 ДЭ'!B517</f>
        <v>29.34</v>
      </c>
      <c r="C517" s="34">
        <f>'март2014 ДЭ'!C517</f>
        <v>44.18</v>
      </c>
      <c r="D517" s="34">
        <f>'март2014 ДЭ'!D517</f>
        <v>61.62</v>
      </c>
      <c r="E517" s="34">
        <f>'март2014 ДЭ'!E517</f>
        <v>70.26</v>
      </c>
      <c r="F517" s="34">
        <f>'март2014 ДЭ'!F517</f>
        <v>67.53</v>
      </c>
      <c r="G517" s="34">
        <f>'март2014 ДЭ'!G517</f>
        <v>88.48</v>
      </c>
      <c r="H517" s="34">
        <f>'март2014 ДЭ'!H517</f>
        <v>108.92</v>
      </c>
      <c r="I517" s="34">
        <f>'март2014 ДЭ'!I517</f>
        <v>0</v>
      </c>
      <c r="J517" s="34">
        <f>'март2014 ДЭ'!J517</f>
        <v>91.2</v>
      </c>
      <c r="K517" s="34">
        <f>'март2014 ДЭ'!K517</f>
        <v>154.29</v>
      </c>
      <c r="L517" s="34">
        <f>'март2014 ДЭ'!L517</f>
        <v>10.33</v>
      </c>
      <c r="M517" s="34">
        <f>'март2014 ДЭ'!M517</f>
        <v>0.41</v>
      </c>
      <c r="N517" s="34">
        <f>'март2014 ДЭ'!N517</f>
        <v>1.05</v>
      </c>
      <c r="O517" s="34">
        <f>'март2014 ДЭ'!O517</f>
        <v>12.18</v>
      </c>
      <c r="P517" s="34">
        <f>'март2014 ДЭ'!P517</f>
        <v>28.68</v>
      </c>
      <c r="Q517" s="34">
        <f>'март2014 ДЭ'!Q517</f>
        <v>52.09</v>
      </c>
      <c r="R517" s="34">
        <f>'март2014 ДЭ'!R517</f>
        <v>38.12</v>
      </c>
      <c r="S517" s="34">
        <f>'март2014 ДЭ'!S517</f>
        <v>48.69</v>
      </c>
      <c r="T517" s="34">
        <f>'март2014 ДЭ'!T517</f>
        <v>81.71</v>
      </c>
      <c r="U517" s="34">
        <f>'март2014 ДЭ'!U517</f>
        <v>127.58</v>
      </c>
      <c r="V517" s="34">
        <f>'март2014 ДЭ'!V517</f>
        <v>80.22</v>
      </c>
      <c r="W517" s="34">
        <f>'март2014 ДЭ'!W517</f>
        <v>0</v>
      </c>
      <c r="X517" s="34">
        <f>'март2014 ДЭ'!X517</f>
        <v>0</v>
      </c>
      <c r="Y517" s="34">
        <f>'март2014 ДЭ'!Y517</f>
        <v>29.83</v>
      </c>
    </row>
    <row r="518" spans="1:25" ht="15.75">
      <c r="A518" s="9">
        <f>'март2014 ДЭ'!A518</f>
        <v>41729</v>
      </c>
      <c r="B518" s="34">
        <f>'март2014 ДЭ'!B518</f>
        <v>0</v>
      </c>
      <c r="C518" s="34">
        <f>'март2014 ДЭ'!C518</f>
        <v>0</v>
      </c>
      <c r="D518" s="34">
        <f>'март2014 ДЭ'!D518</f>
        <v>0</v>
      </c>
      <c r="E518" s="34">
        <f>'март2014 ДЭ'!E518</f>
        <v>20.06</v>
      </c>
      <c r="F518" s="34">
        <f>'март2014 ДЭ'!F518</f>
        <v>26.84</v>
      </c>
      <c r="G518" s="34">
        <f>'март2014 ДЭ'!G518</f>
        <v>4.94</v>
      </c>
      <c r="H518" s="34">
        <f>'март2014 ДЭ'!H518</f>
        <v>46.65</v>
      </c>
      <c r="I518" s="34">
        <f>'март2014 ДЭ'!I518</f>
        <v>68.56</v>
      </c>
      <c r="J518" s="34">
        <f>'март2014 ДЭ'!J518</f>
        <v>72.45</v>
      </c>
      <c r="K518" s="34">
        <f>'март2014 ДЭ'!K518</f>
        <v>0</v>
      </c>
      <c r="L518" s="34">
        <f>'март2014 ДЭ'!L518</f>
        <v>0</v>
      </c>
      <c r="M518" s="34">
        <f>'март2014 ДЭ'!M518</f>
        <v>0</v>
      </c>
      <c r="N518" s="34">
        <f>'март2014 ДЭ'!N518</f>
        <v>0</v>
      </c>
      <c r="O518" s="34">
        <f>'март2014 ДЭ'!O518</f>
        <v>0</v>
      </c>
      <c r="P518" s="34">
        <f>'март2014 ДЭ'!P518</f>
        <v>0</v>
      </c>
      <c r="Q518" s="34">
        <f>'март2014 ДЭ'!Q518</f>
        <v>0</v>
      </c>
      <c r="R518" s="34">
        <f>'март2014 ДЭ'!R518</f>
        <v>0</v>
      </c>
      <c r="S518" s="34">
        <f>'март2014 ДЭ'!S518</f>
        <v>0</v>
      </c>
      <c r="T518" s="34">
        <f>'март2014 ДЭ'!T518</f>
        <v>119.62</v>
      </c>
      <c r="U518" s="34">
        <f>'март2014 ДЭ'!U518</f>
        <v>151.8</v>
      </c>
      <c r="V518" s="34">
        <f>'март2014 ДЭ'!V518</f>
        <v>103.1</v>
      </c>
      <c r="W518" s="34">
        <f>'март2014 ДЭ'!W518</f>
        <v>4.34</v>
      </c>
      <c r="X518" s="34">
        <f>'март2014 ДЭ'!X518</f>
        <v>0</v>
      </c>
      <c r="Y518" s="34">
        <f>'март2014 ДЭ'!Y518</f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'март2014 ДЭ'!A522</f>
        <v>41699</v>
      </c>
      <c r="B522" s="34">
        <f>'март2014 ДЭ'!B522</f>
        <v>122.38</v>
      </c>
      <c r="C522" s="34">
        <f>'март2014 ДЭ'!C522</f>
        <v>185.01</v>
      </c>
      <c r="D522" s="34">
        <f>'март2014 ДЭ'!D522</f>
        <v>165.8</v>
      </c>
      <c r="E522" s="34">
        <f>'март2014 ДЭ'!E522</f>
        <v>116.56</v>
      </c>
      <c r="F522" s="34">
        <f>'март2014 ДЭ'!F522</f>
        <v>59.6</v>
      </c>
      <c r="G522" s="34">
        <f>'март2014 ДЭ'!G522</f>
        <v>55.59</v>
      </c>
      <c r="H522" s="34">
        <f>'март2014 ДЭ'!H522</f>
        <v>0</v>
      </c>
      <c r="I522" s="34">
        <f>'март2014 ДЭ'!I522</f>
        <v>0</v>
      </c>
      <c r="J522" s="34">
        <f>'март2014 ДЭ'!J522</f>
        <v>0</v>
      </c>
      <c r="K522" s="34">
        <f>'март2014 ДЭ'!K522</f>
        <v>0</v>
      </c>
      <c r="L522" s="34">
        <f>'март2014 ДЭ'!L522</f>
        <v>0</v>
      </c>
      <c r="M522" s="34">
        <f>'март2014 ДЭ'!M522</f>
        <v>9.3</v>
      </c>
      <c r="N522" s="34">
        <f>'март2014 ДЭ'!N522</f>
        <v>16.95</v>
      </c>
      <c r="O522" s="34">
        <f>'март2014 ДЭ'!O522</f>
        <v>11.89</v>
      </c>
      <c r="P522" s="34">
        <f>'март2014 ДЭ'!P522</f>
        <v>61.31</v>
      </c>
      <c r="Q522" s="34">
        <f>'март2014 ДЭ'!Q522</f>
        <v>71.15</v>
      </c>
      <c r="R522" s="34">
        <f>'март2014 ДЭ'!R522</f>
        <v>185.08</v>
      </c>
      <c r="S522" s="34">
        <f>'март2014 ДЭ'!S522</f>
        <v>98.11</v>
      </c>
      <c r="T522" s="34">
        <f>'март2014 ДЭ'!T522</f>
        <v>103.53</v>
      </c>
      <c r="U522" s="34">
        <f>'март2014 ДЭ'!U522</f>
        <v>40.29</v>
      </c>
      <c r="V522" s="34">
        <f>'март2014 ДЭ'!V522</f>
        <v>246.03</v>
      </c>
      <c r="W522" s="34">
        <f>'март2014 ДЭ'!W522</f>
        <v>236.78</v>
      </c>
      <c r="X522" s="34">
        <f>'март2014 ДЭ'!X522</f>
        <v>176.77</v>
      </c>
      <c r="Y522" s="34">
        <f>'март2014 ДЭ'!Y522</f>
        <v>241.39</v>
      </c>
    </row>
    <row r="523" spans="1:25" ht="15.75">
      <c r="A523" s="9">
        <f>'март2014 ДЭ'!A523</f>
        <v>41700</v>
      </c>
      <c r="B523" s="34">
        <f>'март2014 ДЭ'!B523</f>
        <v>129.97</v>
      </c>
      <c r="C523" s="34">
        <f>'март2014 ДЭ'!C523</f>
        <v>33.64</v>
      </c>
      <c r="D523" s="34">
        <f>'март2014 ДЭ'!D523</f>
        <v>37.54</v>
      </c>
      <c r="E523" s="34">
        <f>'март2014 ДЭ'!E523</f>
        <v>57.11</v>
      </c>
      <c r="F523" s="34">
        <f>'март2014 ДЭ'!F523</f>
        <v>58.18</v>
      </c>
      <c r="G523" s="34">
        <f>'март2014 ДЭ'!G523</f>
        <v>32.09</v>
      </c>
      <c r="H523" s="34">
        <f>'март2014 ДЭ'!H523</f>
        <v>7.14</v>
      </c>
      <c r="I523" s="34">
        <f>'март2014 ДЭ'!I523</f>
        <v>0</v>
      </c>
      <c r="J523" s="34">
        <f>'март2014 ДЭ'!J523</f>
        <v>0</v>
      </c>
      <c r="K523" s="34">
        <f>'март2014 ДЭ'!K523</f>
        <v>0</v>
      </c>
      <c r="L523" s="34">
        <f>'март2014 ДЭ'!L523</f>
        <v>0</v>
      </c>
      <c r="M523" s="34">
        <f>'март2014 ДЭ'!M523</f>
        <v>0</v>
      </c>
      <c r="N523" s="34">
        <f>'март2014 ДЭ'!N523</f>
        <v>8.7</v>
      </c>
      <c r="O523" s="34">
        <f>'март2014 ДЭ'!O523</f>
        <v>0.47</v>
      </c>
      <c r="P523" s="34">
        <f>'март2014 ДЭ'!P523</f>
        <v>86.78</v>
      </c>
      <c r="Q523" s="34">
        <f>'март2014 ДЭ'!Q523</f>
        <v>89</v>
      </c>
      <c r="R523" s="34">
        <f>'март2014 ДЭ'!R523</f>
        <v>172.64</v>
      </c>
      <c r="S523" s="34">
        <f>'март2014 ДЭ'!S523</f>
        <v>150.63</v>
      </c>
      <c r="T523" s="34">
        <f>'март2014 ДЭ'!T523</f>
        <v>107.37</v>
      </c>
      <c r="U523" s="34">
        <f>'март2014 ДЭ'!U523</f>
        <v>88.54</v>
      </c>
      <c r="V523" s="34">
        <f>'март2014 ДЭ'!V523</f>
        <v>158.29</v>
      </c>
      <c r="W523" s="34">
        <f>'март2014 ДЭ'!W523</f>
        <v>191.93</v>
      </c>
      <c r="X523" s="34">
        <f>'март2014 ДЭ'!X523</f>
        <v>142.81</v>
      </c>
      <c r="Y523" s="34">
        <f>'март2014 ДЭ'!Y523</f>
        <v>135.33</v>
      </c>
    </row>
    <row r="524" spans="1:25" ht="15.75">
      <c r="A524" s="9">
        <f>'март2014 ДЭ'!A524</f>
        <v>41701</v>
      </c>
      <c r="B524" s="34">
        <f>'март2014 ДЭ'!B524</f>
        <v>136.88</v>
      </c>
      <c r="C524" s="34">
        <f>'март2014 ДЭ'!C524</f>
        <v>117.08</v>
      </c>
      <c r="D524" s="34">
        <f>'март2014 ДЭ'!D524</f>
        <v>229.3</v>
      </c>
      <c r="E524" s="34">
        <f>'март2014 ДЭ'!E524</f>
        <v>119.35</v>
      </c>
      <c r="F524" s="34">
        <f>'март2014 ДЭ'!F524</f>
        <v>125.37</v>
      </c>
      <c r="G524" s="34">
        <f>'март2014 ДЭ'!G524</f>
        <v>68.2</v>
      </c>
      <c r="H524" s="34">
        <f>'март2014 ДЭ'!H524</f>
        <v>0</v>
      </c>
      <c r="I524" s="34">
        <f>'март2014 ДЭ'!I524</f>
        <v>7.89</v>
      </c>
      <c r="J524" s="34">
        <f>'март2014 ДЭ'!J524</f>
        <v>22.66</v>
      </c>
      <c r="K524" s="34">
        <f>'март2014 ДЭ'!K524</f>
        <v>129.69</v>
      </c>
      <c r="L524" s="34">
        <f>'март2014 ДЭ'!L524</f>
        <v>193.76</v>
      </c>
      <c r="M524" s="34">
        <f>'март2014 ДЭ'!M524</f>
        <v>202.33</v>
      </c>
      <c r="N524" s="34">
        <f>'март2014 ДЭ'!N524</f>
        <v>174.5</v>
      </c>
      <c r="O524" s="34">
        <f>'март2014 ДЭ'!O524</f>
        <v>177.1</v>
      </c>
      <c r="P524" s="34">
        <f>'март2014 ДЭ'!P524</f>
        <v>207.51</v>
      </c>
      <c r="Q524" s="34">
        <f>'март2014 ДЭ'!Q524</f>
        <v>180.55</v>
      </c>
      <c r="R524" s="34">
        <f>'март2014 ДЭ'!R524</f>
        <v>197.77</v>
      </c>
      <c r="S524" s="34">
        <f>'март2014 ДЭ'!S524</f>
        <v>102.69</v>
      </c>
      <c r="T524" s="34">
        <f>'март2014 ДЭ'!T524</f>
        <v>0</v>
      </c>
      <c r="U524" s="34">
        <f>'март2014 ДЭ'!U524</f>
        <v>0</v>
      </c>
      <c r="V524" s="34">
        <f>'март2014 ДЭ'!V524</f>
        <v>168.63</v>
      </c>
      <c r="W524" s="34">
        <f>'март2014 ДЭ'!W524</f>
        <v>349.52</v>
      </c>
      <c r="X524" s="34">
        <f>'март2014 ДЭ'!X524</f>
        <v>266.85</v>
      </c>
      <c r="Y524" s="34">
        <f>'март2014 ДЭ'!Y524</f>
        <v>1056.02</v>
      </c>
    </row>
    <row r="525" spans="1:25" ht="15.75">
      <c r="A525" s="9">
        <f>'март2014 ДЭ'!A525</f>
        <v>41702</v>
      </c>
      <c r="B525" s="34">
        <f>'март2014 ДЭ'!B525</f>
        <v>296.98</v>
      </c>
      <c r="C525" s="34">
        <f>'март2014 ДЭ'!C525</f>
        <v>269.15</v>
      </c>
      <c r="D525" s="34">
        <f>'март2014 ДЭ'!D525</f>
        <v>278.93</v>
      </c>
      <c r="E525" s="34">
        <f>'март2014 ДЭ'!E525</f>
        <v>273.2</v>
      </c>
      <c r="F525" s="34">
        <f>'март2014 ДЭ'!F525</f>
        <v>89.85</v>
      </c>
      <c r="G525" s="34">
        <f>'март2014 ДЭ'!G525</f>
        <v>36.45</v>
      </c>
      <c r="H525" s="34">
        <f>'март2014 ДЭ'!H525</f>
        <v>0</v>
      </c>
      <c r="I525" s="34">
        <f>'март2014 ДЭ'!I525</f>
        <v>0</v>
      </c>
      <c r="J525" s="34">
        <f>'март2014 ДЭ'!J525</f>
        <v>0</v>
      </c>
      <c r="K525" s="34">
        <f>'март2014 ДЭ'!K525</f>
        <v>0</v>
      </c>
      <c r="L525" s="34">
        <f>'март2014 ДЭ'!L525</f>
        <v>38.08</v>
      </c>
      <c r="M525" s="34">
        <f>'март2014 ДЭ'!M525</f>
        <v>45.06</v>
      </c>
      <c r="N525" s="34">
        <f>'март2014 ДЭ'!N525</f>
        <v>47.74</v>
      </c>
      <c r="O525" s="34">
        <f>'март2014 ДЭ'!O525</f>
        <v>61.76</v>
      </c>
      <c r="P525" s="34">
        <f>'март2014 ДЭ'!P525</f>
        <v>112.99</v>
      </c>
      <c r="Q525" s="34">
        <f>'март2014 ДЭ'!Q525</f>
        <v>98.19</v>
      </c>
      <c r="R525" s="34">
        <f>'март2014 ДЭ'!R525</f>
        <v>114.4</v>
      </c>
      <c r="S525" s="34">
        <f>'март2014 ДЭ'!S525</f>
        <v>57.34</v>
      </c>
      <c r="T525" s="34">
        <f>'март2014 ДЭ'!T525</f>
        <v>0</v>
      </c>
      <c r="U525" s="34">
        <f>'март2014 ДЭ'!U525</f>
        <v>12.37</v>
      </c>
      <c r="V525" s="34">
        <f>'март2014 ДЭ'!V525</f>
        <v>61.91</v>
      </c>
      <c r="W525" s="34">
        <f>'март2014 ДЭ'!W525</f>
        <v>89.62</v>
      </c>
      <c r="X525" s="34">
        <f>'март2014 ДЭ'!X525</f>
        <v>178.3</v>
      </c>
      <c r="Y525" s="34">
        <f>'март2014 ДЭ'!Y525</f>
        <v>364.15</v>
      </c>
    </row>
    <row r="526" spans="1:25" ht="15.75">
      <c r="A526" s="9">
        <f>'март2014 ДЭ'!A526</f>
        <v>41703</v>
      </c>
      <c r="B526" s="34">
        <f>'март2014 ДЭ'!B526</f>
        <v>92.29</v>
      </c>
      <c r="C526" s="34">
        <f>'март2014 ДЭ'!C526</f>
        <v>110.57</v>
      </c>
      <c r="D526" s="34">
        <f>'март2014 ДЭ'!D526</f>
        <v>77.54</v>
      </c>
      <c r="E526" s="34">
        <f>'март2014 ДЭ'!E526</f>
        <v>62.34</v>
      </c>
      <c r="F526" s="34">
        <f>'март2014 ДЭ'!F526</f>
        <v>37.96</v>
      </c>
      <c r="G526" s="34">
        <f>'март2014 ДЭ'!G526</f>
        <v>0</v>
      </c>
      <c r="H526" s="34">
        <f>'март2014 ДЭ'!H526</f>
        <v>0</v>
      </c>
      <c r="I526" s="34">
        <f>'март2014 ДЭ'!I526</f>
        <v>0</v>
      </c>
      <c r="J526" s="34">
        <f>'март2014 ДЭ'!J526</f>
        <v>0</v>
      </c>
      <c r="K526" s="34">
        <f>'март2014 ДЭ'!K526</f>
        <v>0</v>
      </c>
      <c r="L526" s="34">
        <f>'март2014 ДЭ'!L526</f>
        <v>68.21</v>
      </c>
      <c r="M526" s="34">
        <f>'март2014 ДЭ'!M526</f>
        <v>64.44</v>
      </c>
      <c r="N526" s="34">
        <f>'март2014 ДЭ'!N526</f>
        <v>37.81</v>
      </c>
      <c r="O526" s="34">
        <f>'март2014 ДЭ'!O526</f>
        <v>62.1</v>
      </c>
      <c r="P526" s="34">
        <f>'март2014 ДЭ'!P526</f>
        <v>60.95</v>
      </c>
      <c r="Q526" s="34">
        <f>'март2014 ДЭ'!Q526</f>
        <v>58.85</v>
      </c>
      <c r="R526" s="34">
        <f>'март2014 ДЭ'!R526</f>
        <v>61.3</v>
      </c>
      <c r="S526" s="34">
        <f>'март2014 ДЭ'!S526</f>
        <v>3.74</v>
      </c>
      <c r="T526" s="34">
        <f>'март2014 ДЭ'!T526</f>
        <v>0.46</v>
      </c>
      <c r="U526" s="34">
        <f>'март2014 ДЭ'!U526</f>
        <v>0</v>
      </c>
      <c r="V526" s="34">
        <f>'март2014 ДЭ'!V526</f>
        <v>103.04</v>
      </c>
      <c r="W526" s="34">
        <f>'март2014 ДЭ'!W526</f>
        <v>124.6</v>
      </c>
      <c r="X526" s="34">
        <f>'март2014 ДЭ'!X526</f>
        <v>145.87</v>
      </c>
      <c r="Y526" s="34">
        <f>'март2014 ДЭ'!Y526</f>
        <v>51.34</v>
      </c>
    </row>
    <row r="527" spans="1:25" ht="15.75">
      <c r="A527" s="9">
        <f>'март2014 ДЭ'!A527</f>
        <v>41704</v>
      </c>
      <c r="B527" s="34">
        <f>'март2014 ДЭ'!B527</f>
        <v>209.03</v>
      </c>
      <c r="C527" s="34">
        <f>'март2014 ДЭ'!C527</f>
        <v>219.42</v>
      </c>
      <c r="D527" s="34">
        <f>'март2014 ДЭ'!D527</f>
        <v>202.77</v>
      </c>
      <c r="E527" s="34">
        <f>'март2014 ДЭ'!E527</f>
        <v>190.37</v>
      </c>
      <c r="F527" s="34">
        <f>'март2014 ДЭ'!F527</f>
        <v>76.01</v>
      </c>
      <c r="G527" s="34">
        <f>'март2014 ДЭ'!G527</f>
        <v>0</v>
      </c>
      <c r="H527" s="34">
        <f>'март2014 ДЭ'!H527</f>
        <v>0</v>
      </c>
      <c r="I527" s="34">
        <f>'март2014 ДЭ'!I527</f>
        <v>0</v>
      </c>
      <c r="J527" s="34">
        <f>'март2014 ДЭ'!J527</f>
        <v>0</v>
      </c>
      <c r="K527" s="34">
        <f>'март2014 ДЭ'!K527</f>
        <v>96.93</v>
      </c>
      <c r="L527" s="34">
        <f>'март2014 ДЭ'!L527</f>
        <v>104.53</v>
      </c>
      <c r="M527" s="34">
        <f>'март2014 ДЭ'!M527</f>
        <v>39.61</v>
      </c>
      <c r="N527" s="34">
        <f>'март2014 ДЭ'!N527</f>
        <v>46.27</v>
      </c>
      <c r="O527" s="34">
        <f>'март2014 ДЭ'!O527</f>
        <v>49.29</v>
      </c>
      <c r="P527" s="34">
        <f>'март2014 ДЭ'!P527</f>
        <v>68.63</v>
      </c>
      <c r="Q527" s="34">
        <f>'март2014 ДЭ'!Q527</f>
        <v>60.86</v>
      </c>
      <c r="R527" s="34">
        <f>'март2014 ДЭ'!R527</f>
        <v>54.37</v>
      </c>
      <c r="S527" s="34">
        <f>'март2014 ДЭ'!S527</f>
        <v>23.2</v>
      </c>
      <c r="T527" s="34">
        <f>'март2014 ДЭ'!T527</f>
        <v>0.01</v>
      </c>
      <c r="U527" s="34">
        <f>'март2014 ДЭ'!U527</f>
        <v>0</v>
      </c>
      <c r="V527" s="34">
        <f>'март2014 ДЭ'!V527</f>
        <v>63.13</v>
      </c>
      <c r="W527" s="34">
        <f>'март2014 ДЭ'!W527</f>
        <v>63.79</v>
      </c>
      <c r="X527" s="34">
        <f>'март2014 ДЭ'!X527</f>
        <v>230.61</v>
      </c>
      <c r="Y527" s="34">
        <f>'март2014 ДЭ'!Y527</f>
        <v>157.19</v>
      </c>
    </row>
    <row r="528" spans="1:25" ht="15.75">
      <c r="A528" s="9">
        <f>'март2014 ДЭ'!A528</f>
        <v>41705</v>
      </c>
      <c r="B528" s="34">
        <f>'март2014 ДЭ'!B528</f>
        <v>55.17</v>
      </c>
      <c r="C528" s="34">
        <f>'март2014 ДЭ'!C528</f>
        <v>41.36</v>
      </c>
      <c r="D528" s="34">
        <f>'март2014 ДЭ'!D528</f>
        <v>42.12</v>
      </c>
      <c r="E528" s="34">
        <f>'март2014 ДЭ'!E528</f>
        <v>57.58</v>
      </c>
      <c r="F528" s="34">
        <f>'март2014 ДЭ'!F528</f>
        <v>70.03</v>
      </c>
      <c r="G528" s="34">
        <f>'март2014 ДЭ'!G528</f>
        <v>0</v>
      </c>
      <c r="H528" s="34">
        <f>'март2014 ДЭ'!H528</f>
        <v>0</v>
      </c>
      <c r="I528" s="34">
        <f>'март2014 ДЭ'!I528</f>
        <v>0</v>
      </c>
      <c r="J528" s="34">
        <f>'март2014 ДЭ'!J528</f>
        <v>0</v>
      </c>
      <c r="K528" s="34">
        <f>'март2014 ДЭ'!K528</f>
        <v>150.61</v>
      </c>
      <c r="L528" s="34">
        <f>'март2014 ДЭ'!L528</f>
        <v>197.83</v>
      </c>
      <c r="M528" s="34">
        <f>'март2014 ДЭ'!M528</f>
        <v>167.96</v>
      </c>
      <c r="N528" s="34">
        <f>'март2014 ДЭ'!N528</f>
        <v>132.13</v>
      </c>
      <c r="O528" s="34">
        <f>'март2014 ДЭ'!O528</f>
        <v>155.07</v>
      </c>
      <c r="P528" s="34">
        <f>'март2014 ДЭ'!P528</f>
        <v>240.23</v>
      </c>
      <c r="Q528" s="34">
        <f>'март2014 ДЭ'!Q528</f>
        <v>212.49</v>
      </c>
      <c r="R528" s="34">
        <f>'март2014 ДЭ'!R528</f>
        <v>293.91</v>
      </c>
      <c r="S528" s="34">
        <f>'март2014 ДЭ'!S528</f>
        <v>268.7</v>
      </c>
      <c r="T528" s="34">
        <f>'март2014 ДЭ'!T528</f>
        <v>281.35</v>
      </c>
      <c r="U528" s="34">
        <f>'март2014 ДЭ'!U528</f>
        <v>64.78</v>
      </c>
      <c r="V528" s="34">
        <f>'март2014 ДЭ'!V528</f>
        <v>218.57</v>
      </c>
      <c r="W528" s="34">
        <f>'март2014 ДЭ'!W528</f>
        <v>283.48</v>
      </c>
      <c r="X528" s="34">
        <f>'март2014 ДЭ'!X528</f>
        <v>495.99</v>
      </c>
      <c r="Y528" s="34">
        <f>'март2014 ДЭ'!Y528</f>
        <v>465.38</v>
      </c>
    </row>
    <row r="529" spans="1:25" ht="15.75">
      <c r="A529" s="9">
        <f>'март2014 ДЭ'!A529</f>
        <v>41706</v>
      </c>
      <c r="B529" s="34">
        <f>'март2014 ДЭ'!B529</f>
        <v>76.34</v>
      </c>
      <c r="C529" s="34">
        <f>'март2014 ДЭ'!C529</f>
        <v>28.78</v>
      </c>
      <c r="D529" s="34">
        <f>'март2014 ДЭ'!D529</f>
        <v>19.45</v>
      </c>
      <c r="E529" s="34">
        <f>'март2014 ДЭ'!E529</f>
        <v>0</v>
      </c>
      <c r="F529" s="34">
        <f>'март2014 ДЭ'!F529</f>
        <v>0</v>
      </c>
      <c r="G529" s="34">
        <f>'март2014 ДЭ'!G529</f>
        <v>0</v>
      </c>
      <c r="H529" s="34">
        <f>'март2014 ДЭ'!H529</f>
        <v>0</v>
      </c>
      <c r="I529" s="34">
        <f>'март2014 ДЭ'!I529</f>
        <v>8.89</v>
      </c>
      <c r="J529" s="34">
        <f>'март2014 ДЭ'!J529</f>
        <v>0</v>
      </c>
      <c r="K529" s="34">
        <f>'март2014 ДЭ'!K529</f>
        <v>51.42</v>
      </c>
      <c r="L529" s="34">
        <f>'март2014 ДЭ'!L529</f>
        <v>72.71</v>
      </c>
      <c r="M529" s="34">
        <f>'март2014 ДЭ'!M529</f>
        <v>101.27</v>
      </c>
      <c r="N529" s="34">
        <f>'март2014 ДЭ'!N529</f>
        <v>92.04</v>
      </c>
      <c r="O529" s="34">
        <f>'март2014 ДЭ'!O529</f>
        <v>99.8</v>
      </c>
      <c r="P529" s="34">
        <f>'март2014 ДЭ'!P529</f>
        <v>141.9</v>
      </c>
      <c r="Q529" s="34">
        <f>'март2014 ДЭ'!Q529</f>
        <v>116.65</v>
      </c>
      <c r="R529" s="34">
        <f>'март2014 ДЭ'!R529</f>
        <v>146.46</v>
      </c>
      <c r="S529" s="34">
        <f>'март2014 ДЭ'!S529</f>
        <v>118.71</v>
      </c>
      <c r="T529" s="34">
        <f>'март2014 ДЭ'!T529</f>
        <v>132.43</v>
      </c>
      <c r="U529" s="34">
        <f>'март2014 ДЭ'!U529</f>
        <v>38.02</v>
      </c>
      <c r="V529" s="34">
        <f>'март2014 ДЭ'!V529</f>
        <v>160.85</v>
      </c>
      <c r="W529" s="34">
        <f>'март2014 ДЭ'!W529</f>
        <v>321.53</v>
      </c>
      <c r="X529" s="34">
        <f>'март2014 ДЭ'!X529</f>
        <v>193.93</v>
      </c>
      <c r="Y529" s="34">
        <f>'март2014 ДЭ'!Y529</f>
        <v>235.79</v>
      </c>
    </row>
    <row r="530" spans="1:25" ht="15.75">
      <c r="A530" s="9">
        <f>'март2014 ДЭ'!A530</f>
        <v>41707</v>
      </c>
      <c r="B530" s="34">
        <f>'март2014 ДЭ'!B530</f>
        <v>74.66</v>
      </c>
      <c r="C530" s="34">
        <f>'март2014 ДЭ'!C530</f>
        <v>42.9</v>
      </c>
      <c r="D530" s="34">
        <f>'март2014 ДЭ'!D530</f>
        <v>14.69</v>
      </c>
      <c r="E530" s="34">
        <f>'март2014 ДЭ'!E530</f>
        <v>2.11</v>
      </c>
      <c r="F530" s="34">
        <f>'март2014 ДЭ'!F530</f>
        <v>2.48</v>
      </c>
      <c r="G530" s="34">
        <f>'март2014 ДЭ'!G530</f>
        <v>0</v>
      </c>
      <c r="H530" s="34">
        <f>'март2014 ДЭ'!H530</f>
        <v>51.47</v>
      </c>
      <c r="I530" s="34">
        <f>'март2014 ДЭ'!I530</f>
        <v>57.47</v>
      </c>
      <c r="J530" s="34">
        <f>'март2014 ДЭ'!J530</f>
        <v>28.77</v>
      </c>
      <c r="K530" s="34">
        <f>'март2014 ДЭ'!K530</f>
        <v>65.76</v>
      </c>
      <c r="L530" s="34">
        <f>'март2014 ДЭ'!L530</f>
        <v>102.06</v>
      </c>
      <c r="M530" s="34">
        <f>'март2014 ДЭ'!M530</f>
        <v>116.14</v>
      </c>
      <c r="N530" s="34">
        <f>'март2014 ДЭ'!N530</f>
        <v>137.19</v>
      </c>
      <c r="O530" s="34">
        <f>'март2014 ДЭ'!O530</f>
        <v>131.2</v>
      </c>
      <c r="P530" s="34">
        <f>'март2014 ДЭ'!P530</f>
        <v>95.56</v>
      </c>
      <c r="Q530" s="34">
        <f>'март2014 ДЭ'!Q530</f>
        <v>90.13</v>
      </c>
      <c r="R530" s="34">
        <f>'март2014 ДЭ'!R530</f>
        <v>85.46</v>
      </c>
      <c r="S530" s="34">
        <f>'март2014 ДЭ'!S530</f>
        <v>79.56</v>
      </c>
      <c r="T530" s="34">
        <f>'март2014 ДЭ'!T530</f>
        <v>70.35</v>
      </c>
      <c r="U530" s="34">
        <f>'март2014 ДЭ'!U530</f>
        <v>40.89</v>
      </c>
      <c r="V530" s="34">
        <f>'март2014 ДЭ'!V530</f>
        <v>138.4</v>
      </c>
      <c r="W530" s="34">
        <f>'март2014 ДЭ'!W530</f>
        <v>200.13</v>
      </c>
      <c r="X530" s="34">
        <f>'март2014 ДЭ'!X530</f>
        <v>31.78</v>
      </c>
      <c r="Y530" s="34">
        <f>'март2014 ДЭ'!Y530</f>
        <v>20.19</v>
      </c>
    </row>
    <row r="531" spans="1:25" ht="15.75">
      <c r="A531" s="9">
        <f>'март2014 ДЭ'!A531</f>
        <v>41708</v>
      </c>
      <c r="B531" s="34">
        <f>'март2014 ДЭ'!B531</f>
        <v>176.22</v>
      </c>
      <c r="C531" s="34">
        <f>'март2014 ДЭ'!C531</f>
        <v>186.95</v>
      </c>
      <c r="D531" s="34">
        <f>'март2014 ДЭ'!D531</f>
        <v>288.74</v>
      </c>
      <c r="E531" s="34">
        <f>'март2014 ДЭ'!E531</f>
        <v>299.61</v>
      </c>
      <c r="F531" s="34">
        <f>'март2014 ДЭ'!F531</f>
        <v>876.51</v>
      </c>
      <c r="G531" s="34">
        <f>'март2014 ДЭ'!G531</f>
        <v>279.13</v>
      </c>
      <c r="H531" s="34">
        <f>'март2014 ДЭ'!H531</f>
        <v>105.83</v>
      </c>
      <c r="I531" s="34">
        <f>'март2014 ДЭ'!I531</f>
        <v>110.63</v>
      </c>
      <c r="J531" s="34">
        <f>'март2014 ДЭ'!J531</f>
        <v>10.39</v>
      </c>
      <c r="K531" s="34">
        <f>'март2014 ДЭ'!K531</f>
        <v>47.48</v>
      </c>
      <c r="L531" s="34">
        <f>'март2014 ДЭ'!L531</f>
        <v>30.19</v>
      </c>
      <c r="M531" s="34">
        <f>'март2014 ДЭ'!M531</f>
        <v>47.91</v>
      </c>
      <c r="N531" s="34">
        <f>'март2014 ДЭ'!N531</f>
        <v>0.98</v>
      </c>
      <c r="O531" s="34">
        <f>'март2014 ДЭ'!O531</f>
        <v>2.45</v>
      </c>
      <c r="P531" s="34">
        <f>'март2014 ДЭ'!P531</f>
        <v>0</v>
      </c>
      <c r="Q531" s="34">
        <f>'март2014 ДЭ'!Q531</f>
        <v>0</v>
      </c>
      <c r="R531" s="34">
        <f>'март2014 ДЭ'!R531</f>
        <v>0</v>
      </c>
      <c r="S531" s="34">
        <f>'март2014 ДЭ'!S531</f>
        <v>0</v>
      </c>
      <c r="T531" s="34">
        <f>'март2014 ДЭ'!T531</f>
        <v>0</v>
      </c>
      <c r="U531" s="34">
        <f>'март2014 ДЭ'!U531</f>
        <v>0</v>
      </c>
      <c r="V531" s="34">
        <f>'март2014 ДЭ'!V531</f>
        <v>95.25</v>
      </c>
      <c r="W531" s="34">
        <f>'март2014 ДЭ'!W531</f>
        <v>55.91</v>
      </c>
      <c r="X531" s="34">
        <f>'март2014 ДЭ'!X531</f>
        <v>90.86</v>
      </c>
      <c r="Y531" s="34">
        <f>'март2014 ДЭ'!Y531</f>
        <v>98.14</v>
      </c>
    </row>
    <row r="532" spans="1:25" ht="15.75">
      <c r="A532" s="9">
        <f>'март2014 ДЭ'!A532</f>
        <v>41709</v>
      </c>
      <c r="B532" s="34">
        <f>'март2014 ДЭ'!B532</f>
        <v>216.61</v>
      </c>
      <c r="C532" s="34">
        <f>'март2014 ДЭ'!C532</f>
        <v>95.23</v>
      </c>
      <c r="D532" s="34">
        <f>'март2014 ДЭ'!D532</f>
        <v>52.88</v>
      </c>
      <c r="E532" s="34">
        <f>'март2014 ДЭ'!E532</f>
        <v>42.02</v>
      </c>
      <c r="F532" s="34">
        <f>'март2014 ДЭ'!F532</f>
        <v>59.18</v>
      </c>
      <c r="G532" s="34">
        <f>'март2014 ДЭ'!G532</f>
        <v>0</v>
      </c>
      <c r="H532" s="34">
        <f>'март2014 ДЭ'!H532</f>
        <v>0</v>
      </c>
      <c r="I532" s="34">
        <f>'март2014 ДЭ'!I532</f>
        <v>0</v>
      </c>
      <c r="J532" s="34">
        <f>'март2014 ДЭ'!J532</f>
        <v>0</v>
      </c>
      <c r="K532" s="34">
        <f>'март2014 ДЭ'!K532</f>
        <v>187.96</v>
      </c>
      <c r="L532" s="34">
        <f>'март2014 ДЭ'!L532</f>
        <v>193.93</v>
      </c>
      <c r="M532" s="34">
        <f>'март2014 ДЭ'!M532</f>
        <v>212.09</v>
      </c>
      <c r="N532" s="34">
        <f>'март2014 ДЭ'!N532</f>
        <v>118.98</v>
      </c>
      <c r="O532" s="34">
        <f>'март2014 ДЭ'!O532</f>
        <v>138.13</v>
      </c>
      <c r="P532" s="34">
        <f>'март2014 ДЭ'!P532</f>
        <v>153.92</v>
      </c>
      <c r="Q532" s="34">
        <f>'март2014 ДЭ'!Q532</f>
        <v>121.93</v>
      </c>
      <c r="R532" s="34">
        <f>'март2014 ДЭ'!R532</f>
        <v>114.21</v>
      </c>
      <c r="S532" s="34">
        <f>'март2014 ДЭ'!S532</f>
        <v>77.16</v>
      </c>
      <c r="T532" s="34">
        <f>'март2014 ДЭ'!T532</f>
        <v>0</v>
      </c>
      <c r="U532" s="34">
        <f>'март2014 ДЭ'!U532</f>
        <v>0</v>
      </c>
      <c r="V532" s="34">
        <f>'март2014 ДЭ'!V532</f>
        <v>0.01</v>
      </c>
      <c r="W532" s="34">
        <f>'март2014 ДЭ'!W532</f>
        <v>159.4</v>
      </c>
      <c r="X532" s="34">
        <f>'март2014 ДЭ'!X532</f>
        <v>220.28</v>
      </c>
      <c r="Y532" s="34">
        <f>'март2014 ДЭ'!Y532</f>
        <v>205.94</v>
      </c>
    </row>
    <row r="533" spans="1:25" ht="15.75">
      <c r="A533" s="9">
        <f>'март2014 ДЭ'!A533</f>
        <v>41710</v>
      </c>
      <c r="B533" s="34">
        <f>'март2014 ДЭ'!B533</f>
        <v>229.65</v>
      </c>
      <c r="C533" s="34">
        <f>'март2014 ДЭ'!C533</f>
        <v>132.9</v>
      </c>
      <c r="D533" s="34">
        <f>'март2014 ДЭ'!D533</f>
        <v>141.77</v>
      </c>
      <c r="E533" s="34">
        <f>'март2014 ДЭ'!E533</f>
        <v>135.44</v>
      </c>
      <c r="F533" s="34">
        <f>'март2014 ДЭ'!F533</f>
        <v>24.76</v>
      </c>
      <c r="G533" s="34">
        <f>'март2014 ДЭ'!G533</f>
        <v>0</v>
      </c>
      <c r="H533" s="34">
        <f>'март2014 ДЭ'!H533</f>
        <v>0</v>
      </c>
      <c r="I533" s="34">
        <f>'март2014 ДЭ'!I533</f>
        <v>0</v>
      </c>
      <c r="J533" s="34">
        <f>'март2014 ДЭ'!J533</f>
        <v>0</v>
      </c>
      <c r="K533" s="34">
        <f>'март2014 ДЭ'!K533</f>
        <v>0</v>
      </c>
      <c r="L533" s="34">
        <f>'март2014 ДЭ'!L533</f>
        <v>86.55</v>
      </c>
      <c r="M533" s="34">
        <f>'март2014 ДЭ'!M533</f>
        <v>143.18</v>
      </c>
      <c r="N533" s="34">
        <f>'март2014 ДЭ'!N533</f>
        <v>46.01</v>
      </c>
      <c r="O533" s="34">
        <f>'март2014 ДЭ'!O533</f>
        <v>68.74</v>
      </c>
      <c r="P533" s="34">
        <f>'март2014 ДЭ'!P533</f>
        <v>77.52</v>
      </c>
      <c r="Q533" s="34">
        <f>'март2014 ДЭ'!Q533</f>
        <v>56.93</v>
      </c>
      <c r="R533" s="34">
        <f>'март2014 ДЭ'!R533</f>
        <v>55.79</v>
      </c>
      <c r="S533" s="34">
        <f>'март2014 ДЭ'!S533</f>
        <v>12.89</v>
      </c>
      <c r="T533" s="34">
        <f>'март2014 ДЭ'!T533</f>
        <v>0</v>
      </c>
      <c r="U533" s="34">
        <f>'март2014 ДЭ'!U533</f>
        <v>0</v>
      </c>
      <c r="V533" s="34">
        <f>'март2014 ДЭ'!V533</f>
        <v>102.67</v>
      </c>
      <c r="W533" s="34">
        <f>'март2014 ДЭ'!W533</f>
        <v>136.04</v>
      </c>
      <c r="X533" s="34">
        <f>'март2014 ДЭ'!X533</f>
        <v>244.72</v>
      </c>
      <c r="Y533" s="34">
        <f>'март2014 ДЭ'!Y533</f>
        <v>291.61</v>
      </c>
    </row>
    <row r="534" spans="1:25" ht="15.75">
      <c r="A534" s="9">
        <f>'март2014 ДЭ'!A534</f>
        <v>41711</v>
      </c>
      <c r="B534" s="34">
        <f>'март2014 ДЭ'!B534</f>
        <v>209.73</v>
      </c>
      <c r="C534" s="34">
        <f>'март2014 ДЭ'!C534</f>
        <v>109.6</v>
      </c>
      <c r="D534" s="34">
        <f>'март2014 ДЭ'!D534</f>
        <v>107.7</v>
      </c>
      <c r="E534" s="34">
        <f>'март2014 ДЭ'!E534</f>
        <v>99.21</v>
      </c>
      <c r="F534" s="34">
        <f>'март2014 ДЭ'!F534</f>
        <v>87.08</v>
      </c>
      <c r="G534" s="34">
        <f>'март2014 ДЭ'!G534</f>
        <v>0</v>
      </c>
      <c r="H534" s="34">
        <f>'март2014 ДЭ'!H534</f>
        <v>0</v>
      </c>
      <c r="I534" s="34">
        <f>'март2014 ДЭ'!I534</f>
        <v>0</v>
      </c>
      <c r="J534" s="34">
        <f>'март2014 ДЭ'!J534</f>
        <v>0</v>
      </c>
      <c r="K534" s="34">
        <f>'март2014 ДЭ'!K534</f>
        <v>80.49</v>
      </c>
      <c r="L534" s="34">
        <f>'март2014 ДЭ'!L534</f>
        <v>148.87</v>
      </c>
      <c r="M534" s="34">
        <f>'март2014 ДЭ'!M534</f>
        <v>152.41</v>
      </c>
      <c r="N534" s="34">
        <f>'март2014 ДЭ'!N534</f>
        <v>112.69</v>
      </c>
      <c r="O534" s="34">
        <f>'март2014 ДЭ'!O534</f>
        <v>129.23</v>
      </c>
      <c r="P534" s="34">
        <f>'март2014 ДЭ'!P534</f>
        <v>156.29</v>
      </c>
      <c r="Q534" s="34">
        <f>'март2014 ДЭ'!Q534</f>
        <v>144.86</v>
      </c>
      <c r="R534" s="34">
        <f>'март2014 ДЭ'!R534</f>
        <v>170.2</v>
      </c>
      <c r="S534" s="34">
        <f>'март2014 ДЭ'!S534</f>
        <v>141.58</v>
      </c>
      <c r="T534" s="34">
        <f>'март2014 ДЭ'!T534</f>
        <v>56.51</v>
      </c>
      <c r="U534" s="34">
        <f>'март2014 ДЭ'!U534</f>
        <v>0</v>
      </c>
      <c r="V534" s="34">
        <f>'март2014 ДЭ'!V534</f>
        <v>141.54</v>
      </c>
      <c r="W534" s="34">
        <f>'март2014 ДЭ'!W534</f>
        <v>234.1</v>
      </c>
      <c r="X534" s="34">
        <f>'март2014 ДЭ'!X534</f>
        <v>232.29</v>
      </c>
      <c r="Y534" s="34">
        <f>'март2014 ДЭ'!Y534</f>
        <v>236.42</v>
      </c>
    </row>
    <row r="535" spans="1:25" ht="15.75">
      <c r="A535" s="9">
        <f>'март2014 ДЭ'!A535</f>
        <v>41712</v>
      </c>
      <c r="B535" s="34">
        <f>'март2014 ДЭ'!B535</f>
        <v>176.47</v>
      </c>
      <c r="C535" s="34">
        <f>'март2014 ДЭ'!C535</f>
        <v>151.78</v>
      </c>
      <c r="D535" s="34">
        <f>'март2014 ДЭ'!D535</f>
        <v>125.36</v>
      </c>
      <c r="E535" s="34">
        <f>'март2014 ДЭ'!E535</f>
        <v>108.07</v>
      </c>
      <c r="F535" s="34">
        <f>'март2014 ДЭ'!F535</f>
        <v>119.19</v>
      </c>
      <c r="G535" s="34">
        <f>'март2014 ДЭ'!G535</f>
        <v>0</v>
      </c>
      <c r="H535" s="34">
        <f>'март2014 ДЭ'!H535</f>
        <v>0</v>
      </c>
      <c r="I535" s="34">
        <f>'март2014 ДЭ'!I535</f>
        <v>0</v>
      </c>
      <c r="J535" s="34">
        <f>'март2014 ДЭ'!J535</f>
        <v>0</v>
      </c>
      <c r="K535" s="34">
        <f>'март2014 ДЭ'!K535</f>
        <v>12.04</v>
      </c>
      <c r="L535" s="34">
        <f>'март2014 ДЭ'!L535</f>
        <v>108.44</v>
      </c>
      <c r="M535" s="34">
        <f>'март2014 ДЭ'!M535</f>
        <v>86.68</v>
      </c>
      <c r="N535" s="34">
        <f>'март2014 ДЭ'!N535</f>
        <v>100.79</v>
      </c>
      <c r="O535" s="34">
        <f>'март2014 ДЭ'!O535</f>
        <v>53.02</v>
      </c>
      <c r="P535" s="34">
        <f>'март2014 ДЭ'!P535</f>
        <v>99.6</v>
      </c>
      <c r="Q535" s="34">
        <f>'март2014 ДЭ'!Q535</f>
        <v>94.16</v>
      </c>
      <c r="R535" s="34">
        <f>'март2014 ДЭ'!R535</f>
        <v>118.98</v>
      </c>
      <c r="S535" s="34">
        <f>'март2014 ДЭ'!S535</f>
        <v>107.34</v>
      </c>
      <c r="T535" s="34">
        <f>'март2014 ДЭ'!T535</f>
        <v>32.67</v>
      </c>
      <c r="U535" s="34">
        <f>'март2014 ДЭ'!U535</f>
        <v>0</v>
      </c>
      <c r="V535" s="34">
        <f>'март2014 ДЭ'!V535</f>
        <v>44.31</v>
      </c>
      <c r="W535" s="34">
        <f>'март2014 ДЭ'!W535</f>
        <v>107.43</v>
      </c>
      <c r="X535" s="34">
        <f>'март2014 ДЭ'!X535</f>
        <v>100.88</v>
      </c>
      <c r="Y535" s="34">
        <f>'март2014 ДЭ'!Y535</f>
        <v>43.26</v>
      </c>
    </row>
    <row r="536" spans="1:25" ht="15.75">
      <c r="A536" s="9">
        <f>'март2014 ДЭ'!A536</f>
        <v>41713</v>
      </c>
      <c r="B536" s="34">
        <f>'март2014 ДЭ'!B536</f>
        <v>40.44</v>
      </c>
      <c r="C536" s="34">
        <f>'март2014 ДЭ'!C536</f>
        <v>89.08</v>
      </c>
      <c r="D536" s="34">
        <f>'март2014 ДЭ'!D536</f>
        <v>15.73</v>
      </c>
      <c r="E536" s="34">
        <f>'март2014 ДЭ'!E536</f>
        <v>0</v>
      </c>
      <c r="F536" s="34">
        <f>'март2014 ДЭ'!F536</f>
        <v>0</v>
      </c>
      <c r="G536" s="34">
        <f>'март2014 ДЭ'!G536</f>
        <v>0</v>
      </c>
      <c r="H536" s="34">
        <f>'март2014 ДЭ'!H536</f>
        <v>0</v>
      </c>
      <c r="I536" s="34">
        <f>'март2014 ДЭ'!I536</f>
        <v>0</v>
      </c>
      <c r="J536" s="34">
        <f>'март2014 ДЭ'!J536</f>
        <v>0</v>
      </c>
      <c r="K536" s="34">
        <f>'март2014 ДЭ'!K536</f>
        <v>0</v>
      </c>
      <c r="L536" s="34">
        <f>'март2014 ДЭ'!L536</f>
        <v>27.2</v>
      </c>
      <c r="M536" s="34">
        <f>'март2014 ДЭ'!M536</f>
        <v>45.88</v>
      </c>
      <c r="N536" s="34">
        <f>'март2014 ДЭ'!N536</f>
        <v>13.11</v>
      </c>
      <c r="O536" s="34">
        <f>'март2014 ДЭ'!O536</f>
        <v>9.93</v>
      </c>
      <c r="P536" s="34">
        <f>'март2014 ДЭ'!P536</f>
        <v>0</v>
      </c>
      <c r="Q536" s="34">
        <f>'март2014 ДЭ'!Q536</f>
        <v>0</v>
      </c>
      <c r="R536" s="34">
        <f>'март2014 ДЭ'!R536</f>
        <v>0</v>
      </c>
      <c r="S536" s="34">
        <f>'март2014 ДЭ'!S536</f>
        <v>0</v>
      </c>
      <c r="T536" s="34">
        <f>'март2014 ДЭ'!T536</f>
        <v>0</v>
      </c>
      <c r="U536" s="34">
        <f>'март2014 ДЭ'!U536</f>
        <v>0</v>
      </c>
      <c r="V536" s="34">
        <f>'март2014 ДЭ'!V536</f>
        <v>0</v>
      </c>
      <c r="W536" s="34">
        <f>'март2014 ДЭ'!W536</f>
        <v>0</v>
      </c>
      <c r="X536" s="34">
        <f>'март2014 ДЭ'!X536</f>
        <v>0</v>
      </c>
      <c r="Y536" s="34">
        <f>'март2014 ДЭ'!Y536</f>
        <v>218.42</v>
      </c>
    </row>
    <row r="537" spans="1:25" ht="15.75">
      <c r="A537" s="9">
        <f>'март2014 ДЭ'!A537</f>
        <v>41714</v>
      </c>
      <c r="B537" s="34">
        <f>'март2014 ДЭ'!B537</f>
        <v>61.01</v>
      </c>
      <c r="C537" s="34">
        <f>'март2014 ДЭ'!C537</f>
        <v>10.86</v>
      </c>
      <c r="D537" s="34">
        <f>'март2014 ДЭ'!D537</f>
        <v>0</v>
      </c>
      <c r="E537" s="34">
        <f>'март2014 ДЭ'!E537</f>
        <v>0</v>
      </c>
      <c r="F537" s="34">
        <f>'март2014 ДЭ'!F537</f>
        <v>95.31</v>
      </c>
      <c r="G537" s="34">
        <f>'март2014 ДЭ'!G537</f>
        <v>0</v>
      </c>
      <c r="H537" s="34">
        <f>'март2014 ДЭ'!H537</f>
        <v>0</v>
      </c>
      <c r="I537" s="34">
        <f>'март2014 ДЭ'!I537</f>
        <v>0</v>
      </c>
      <c r="J537" s="34">
        <f>'март2014 ДЭ'!J537</f>
        <v>0</v>
      </c>
      <c r="K537" s="34">
        <f>'март2014 ДЭ'!K537</f>
        <v>0</v>
      </c>
      <c r="L537" s="34">
        <f>'март2014 ДЭ'!L537</f>
        <v>26.53</v>
      </c>
      <c r="M537" s="34">
        <f>'март2014 ДЭ'!M537</f>
        <v>43.35</v>
      </c>
      <c r="N537" s="34">
        <f>'март2014 ДЭ'!N537</f>
        <v>36.09</v>
      </c>
      <c r="O537" s="34">
        <f>'март2014 ДЭ'!O537</f>
        <v>35.07</v>
      </c>
      <c r="P537" s="34">
        <f>'март2014 ДЭ'!P537</f>
        <v>12.71</v>
      </c>
      <c r="Q537" s="34">
        <f>'март2014 ДЭ'!Q537</f>
        <v>10.1</v>
      </c>
      <c r="R537" s="34">
        <f>'март2014 ДЭ'!R537</f>
        <v>0</v>
      </c>
      <c r="S537" s="34">
        <f>'март2014 ДЭ'!S537</f>
        <v>0</v>
      </c>
      <c r="T537" s="34">
        <f>'март2014 ДЭ'!T537</f>
        <v>0</v>
      </c>
      <c r="U537" s="34">
        <f>'март2014 ДЭ'!U537</f>
        <v>0</v>
      </c>
      <c r="V537" s="34">
        <f>'март2014 ДЭ'!V537</f>
        <v>0</v>
      </c>
      <c r="W537" s="34">
        <f>'март2014 ДЭ'!W537</f>
        <v>49.12</v>
      </c>
      <c r="X537" s="34">
        <f>'март2014 ДЭ'!X537</f>
        <v>114.07</v>
      </c>
      <c r="Y537" s="34">
        <f>'март2014 ДЭ'!Y537</f>
        <v>154.09</v>
      </c>
    </row>
    <row r="538" spans="1:25" ht="15.75">
      <c r="A538" s="9">
        <f>'март2014 ДЭ'!A538</f>
        <v>41715</v>
      </c>
      <c r="B538" s="34">
        <f>'март2014 ДЭ'!B538</f>
        <v>177.84</v>
      </c>
      <c r="C538" s="34">
        <f>'март2014 ДЭ'!C538</f>
        <v>22.76</v>
      </c>
      <c r="D538" s="34">
        <f>'март2014 ДЭ'!D538</f>
        <v>7.67</v>
      </c>
      <c r="E538" s="34">
        <f>'март2014 ДЭ'!E538</f>
        <v>5.05</v>
      </c>
      <c r="F538" s="34">
        <f>'март2014 ДЭ'!F538</f>
        <v>71.09</v>
      </c>
      <c r="G538" s="34">
        <f>'март2014 ДЭ'!G538</f>
        <v>0</v>
      </c>
      <c r="H538" s="34">
        <f>'март2014 ДЭ'!H538</f>
        <v>0.64</v>
      </c>
      <c r="I538" s="34">
        <f>'март2014 ДЭ'!I538</f>
        <v>0</v>
      </c>
      <c r="J538" s="34">
        <f>'март2014 ДЭ'!J538</f>
        <v>0</v>
      </c>
      <c r="K538" s="34">
        <f>'март2014 ДЭ'!K538</f>
        <v>0</v>
      </c>
      <c r="L538" s="34">
        <f>'март2014 ДЭ'!L538</f>
        <v>29.48</v>
      </c>
      <c r="M538" s="34">
        <f>'март2014 ДЭ'!M538</f>
        <v>49.45</v>
      </c>
      <c r="N538" s="34">
        <f>'март2014 ДЭ'!N538</f>
        <v>0</v>
      </c>
      <c r="O538" s="34">
        <f>'март2014 ДЭ'!O538</f>
        <v>0</v>
      </c>
      <c r="P538" s="34">
        <f>'март2014 ДЭ'!P538</f>
        <v>0</v>
      </c>
      <c r="Q538" s="34">
        <f>'март2014 ДЭ'!Q538</f>
        <v>0</v>
      </c>
      <c r="R538" s="34">
        <f>'март2014 ДЭ'!R538</f>
        <v>0</v>
      </c>
      <c r="S538" s="34">
        <f>'март2014 ДЭ'!S538</f>
        <v>0</v>
      </c>
      <c r="T538" s="34">
        <f>'март2014 ДЭ'!T538</f>
        <v>0</v>
      </c>
      <c r="U538" s="34">
        <f>'март2014 ДЭ'!U538</f>
        <v>0</v>
      </c>
      <c r="V538" s="34">
        <f>'март2014 ДЭ'!V538</f>
        <v>0.04</v>
      </c>
      <c r="W538" s="34">
        <f>'март2014 ДЭ'!W538</f>
        <v>130.42</v>
      </c>
      <c r="X538" s="34">
        <f>'март2014 ДЭ'!X538</f>
        <v>265.88</v>
      </c>
      <c r="Y538" s="34">
        <f>'март2014 ДЭ'!Y538</f>
        <v>243.5</v>
      </c>
    </row>
    <row r="539" spans="1:25" ht="15.75">
      <c r="A539" s="9">
        <f>'март2014 ДЭ'!A539</f>
        <v>41716</v>
      </c>
      <c r="B539" s="34">
        <f>'март2014 ДЭ'!B539</f>
        <v>1061.29</v>
      </c>
      <c r="C539" s="34">
        <f>'март2014 ДЭ'!C539</f>
        <v>899.25</v>
      </c>
      <c r="D539" s="34">
        <f>'март2014 ДЭ'!D539</f>
        <v>742.06</v>
      </c>
      <c r="E539" s="34">
        <f>'март2014 ДЭ'!E539</f>
        <v>611.21</v>
      </c>
      <c r="F539" s="34">
        <f>'март2014 ДЭ'!F539</f>
        <v>289.06</v>
      </c>
      <c r="G539" s="34">
        <f>'март2014 ДЭ'!G539</f>
        <v>203.01</v>
      </c>
      <c r="H539" s="34">
        <f>'март2014 ДЭ'!H539</f>
        <v>509.78</v>
      </c>
      <c r="I539" s="34">
        <f>'март2014 ДЭ'!I539</f>
        <v>962.7</v>
      </c>
      <c r="J539" s="34">
        <f>'март2014 ДЭ'!J539</f>
        <v>0</v>
      </c>
      <c r="K539" s="34">
        <f>'март2014 ДЭ'!K539</f>
        <v>4.49</v>
      </c>
      <c r="L539" s="34">
        <f>'март2014 ДЭ'!L539</f>
        <v>294.92</v>
      </c>
      <c r="M539" s="34">
        <f>'март2014 ДЭ'!M539</f>
        <v>346.97</v>
      </c>
      <c r="N539" s="34">
        <f>'март2014 ДЭ'!N539</f>
        <v>0.09</v>
      </c>
      <c r="O539" s="34">
        <f>'март2014 ДЭ'!O539</f>
        <v>0</v>
      </c>
      <c r="P539" s="34">
        <f>'март2014 ДЭ'!P539</f>
        <v>0</v>
      </c>
      <c r="Q539" s="34">
        <f>'март2014 ДЭ'!Q539</f>
        <v>0.02</v>
      </c>
      <c r="R539" s="34">
        <f>'март2014 ДЭ'!R539</f>
        <v>22.69</v>
      </c>
      <c r="S539" s="34">
        <f>'март2014 ДЭ'!S539</f>
        <v>11.49</v>
      </c>
      <c r="T539" s="34">
        <f>'март2014 ДЭ'!T539</f>
        <v>73.23</v>
      </c>
      <c r="U539" s="34">
        <f>'март2014 ДЭ'!U539</f>
        <v>46.06</v>
      </c>
      <c r="V539" s="34">
        <f>'март2014 ДЭ'!V539</f>
        <v>119.58</v>
      </c>
      <c r="W539" s="34">
        <f>'март2014 ДЭ'!W539</f>
        <v>168.88</v>
      </c>
      <c r="X539" s="34">
        <f>'март2014 ДЭ'!X539</f>
        <v>379.85</v>
      </c>
      <c r="Y539" s="34">
        <f>'март2014 ДЭ'!Y539</f>
        <v>441.05</v>
      </c>
    </row>
    <row r="540" spans="1:25" ht="15.75">
      <c r="A540" s="9">
        <f>'март2014 ДЭ'!A540</f>
        <v>41717</v>
      </c>
      <c r="B540" s="34">
        <f>'март2014 ДЭ'!B540</f>
        <v>986.68</v>
      </c>
      <c r="C540" s="34">
        <f>'март2014 ДЭ'!C540</f>
        <v>830.55</v>
      </c>
      <c r="D540" s="34">
        <f>'март2014 ДЭ'!D540</f>
        <v>41.39</v>
      </c>
      <c r="E540" s="34">
        <f>'март2014 ДЭ'!E540</f>
        <v>19.76</v>
      </c>
      <c r="F540" s="34">
        <f>'март2014 ДЭ'!F540</f>
        <v>0</v>
      </c>
      <c r="G540" s="34">
        <f>'март2014 ДЭ'!G540</f>
        <v>0</v>
      </c>
      <c r="H540" s="34">
        <f>'март2014 ДЭ'!H540</f>
        <v>0</v>
      </c>
      <c r="I540" s="34">
        <f>'март2014 ДЭ'!I540</f>
        <v>0</v>
      </c>
      <c r="J540" s="34">
        <f>'март2014 ДЭ'!J540</f>
        <v>0</v>
      </c>
      <c r="K540" s="34">
        <f>'март2014 ДЭ'!K540</f>
        <v>11.53</v>
      </c>
      <c r="L540" s="34">
        <f>'март2014 ДЭ'!L540</f>
        <v>40.25</v>
      </c>
      <c r="M540" s="34">
        <f>'март2014 ДЭ'!M540</f>
        <v>37.93</v>
      </c>
      <c r="N540" s="34">
        <f>'март2014 ДЭ'!N540</f>
        <v>74.27</v>
      </c>
      <c r="O540" s="34">
        <f>'март2014 ДЭ'!O540</f>
        <v>102.5</v>
      </c>
      <c r="P540" s="34">
        <f>'март2014 ДЭ'!P540</f>
        <v>100.72</v>
      </c>
      <c r="Q540" s="34">
        <f>'март2014 ДЭ'!Q540</f>
        <v>96.34</v>
      </c>
      <c r="R540" s="34">
        <f>'март2014 ДЭ'!R540</f>
        <v>0</v>
      </c>
      <c r="S540" s="34">
        <f>'март2014 ДЭ'!S540</f>
        <v>0</v>
      </c>
      <c r="T540" s="34">
        <f>'март2014 ДЭ'!T540</f>
        <v>0</v>
      </c>
      <c r="U540" s="34">
        <f>'март2014 ДЭ'!U540</f>
        <v>0</v>
      </c>
      <c r="V540" s="34">
        <f>'март2014 ДЭ'!V540</f>
        <v>0</v>
      </c>
      <c r="W540" s="34">
        <f>'март2014 ДЭ'!W540</f>
        <v>26.08</v>
      </c>
      <c r="X540" s="34">
        <f>'март2014 ДЭ'!X540</f>
        <v>294.56</v>
      </c>
      <c r="Y540" s="34">
        <f>'март2014 ДЭ'!Y540</f>
        <v>258.14</v>
      </c>
    </row>
    <row r="541" spans="1:25" ht="15.75">
      <c r="A541" s="9">
        <f>'март2014 ДЭ'!A541</f>
        <v>41718</v>
      </c>
      <c r="B541" s="34">
        <f>'март2014 ДЭ'!B541</f>
        <v>140.18</v>
      </c>
      <c r="C541" s="34">
        <f>'март2014 ДЭ'!C541</f>
        <v>58.4</v>
      </c>
      <c r="D541" s="34">
        <f>'март2014 ДЭ'!D541</f>
        <v>26.41</v>
      </c>
      <c r="E541" s="34">
        <f>'март2014 ДЭ'!E541</f>
        <v>24.69</v>
      </c>
      <c r="F541" s="34">
        <f>'март2014 ДЭ'!F541</f>
        <v>0</v>
      </c>
      <c r="G541" s="34">
        <f>'март2014 ДЭ'!G541</f>
        <v>0</v>
      </c>
      <c r="H541" s="34">
        <f>'март2014 ДЭ'!H541</f>
        <v>0</v>
      </c>
      <c r="I541" s="34">
        <f>'март2014 ДЭ'!I541</f>
        <v>0</v>
      </c>
      <c r="J541" s="34">
        <f>'март2014 ДЭ'!J541</f>
        <v>0</v>
      </c>
      <c r="K541" s="34">
        <f>'март2014 ДЭ'!K541</f>
        <v>0</v>
      </c>
      <c r="L541" s="34">
        <f>'март2014 ДЭ'!L541</f>
        <v>0</v>
      </c>
      <c r="M541" s="34">
        <f>'март2014 ДЭ'!M541</f>
        <v>18.03</v>
      </c>
      <c r="N541" s="34">
        <f>'март2014 ДЭ'!N541</f>
        <v>0</v>
      </c>
      <c r="O541" s="34">
        <f>'март2014 ДЭ'!O541</f>
        <v>0</v>
      </c>
      <c r="P541" s="34">
        <f>'март2014 ДЭ'!P541</f>
        <v>0</v>
      </c>
      <c r="Q541" s="34">
        <f>'март2014 ДЭ'!Q541</f>
        <v>0</v>
      </c>
      <c r="R541" s="34">
        <f>'март2014 ДЭ'!R541</f>
        <v>0</v>
      </c>
      <c r="S541" s="34">
        <f>'март2014 ДЭ'!S541</f>
        <v>0</v>
      </c>
      <c r="T541" s="34">
        <f>'март2014 ДЭ'!T541</f>
        <v>0</v>
      </c>
      <c r="U541" s="34">
        <f>'март2014 ДЭ'!U541</f>
        <v>0</v>
      </c>
      <c r="V541" s="34">
        <f>'март2014 ДЭ'!V541</f>
        <v>0</v>
      </c>
      <c r="W541" s="34">
        <f>'март2014 ДЭ'!W541</f>
        <v>141.11</v>
      </c>
      <c r="X541" s="34">
        <f>'март2014 ДЭ'!X541</f>
        <v>179.92</v>
      </c>
      <c r="Y541" s="34">
        <f>'март2014 ДЭ'!Y541</f>
        <v>191.33</v>
      </c>
    </row>
    <row r="542" spans="1:25" ht="15.75">
      <c r="A542" s="9">
        <f>'март2014 ДЭ'!A542</f>
        <v>41719</v>
      </c>
      <c r="B542" s="34">
        <f>'март2014 ДЭ'!B542</f>
        <v>107.17</v>
      </c>
      <c r="C542" s="34">
        <f>'март2014 ДЭ'!C542</f>
        <v>49.36</v>
      </c>
      <c r="D542" s="34">
        <f>'март2014 ДЭ'!D542</f>
        <v>0</v>
      </c>
      <c r="E542" s="34">
        <f>'март2014 ДЭ'!E542</f>
        <v>34.51</v>
      </c>
      <c r="F542" s="34">
        <f>'март2014 ДЭ'!F542</f>
        <v>0</v>
      </c>
      <c r="G542" s="34">
        <f>'март2014 ДЭ'!G542</f>
        <v>0</v>
      </c>
      <c r="H542" s="34">
        <f>'март2014 ДЭ'!H542</f>
        <v>0</v>
      </c>
      <c r="I542" s="34">
        <f>'март2014 ДЭ'!I542</f>
        <v>0</v>
      </c>
      <c r="J542" s="34">
        <f>'март2014 ДЭ'!J542</f>
        <v>0</v>
      </c>
      <c r="K542" s="34">
        <f>'март2014 ДЭ'!K542</f>
        <v>14.06</v>
      </c>
      <c r="L542" s="34">
        <f>'март2014 ДЭ'!L542</f>
        <v>51.04</v>
      </c>
      <c r="M542" s="34">
        <f>'март2014 ДЭ'!M542</f>
        <v>66.64</v>
      </c>
      <c r="N542" s="34">
        <f>'март2014 ДЭ'!N542</f>
        <v>0</v>
      </c>
      <c r="O542" s="34">
        <f>'март2014 ДЭ'!O542</f>
        <v>0</v>
      </c>
      <c r="P542" s="34">
        <f>'март2014 ДЭ'!P542</f>
        <v>0</v>
      </c>
      <c r="Q542" s="34">
        <f>'март2014 ДЭ'!Q542</f>
        <v>0</v>
      </c>
      <c r="R542" s="34">
        <f>'март2014 ДЭ'!R542</f>
        <v>0</v>
      </c>
      <c r="S542" s="34">
        <f>'март2014 ДЭ'!S542</f>
        <v>0</v>
      </c>
      <c r="T542" s="34">
        <f>'март2014 ДЭ'!T542</f>
        <v>0</v>
      </c>
      <c r="U542" s="34">
        <f>'март2014 ДЭ'!U542</f>
        <v>0</v>
      </c>
      <c r="V542" s="34">
        <f>'март2014 ДЭ'!V542</f>
        <v>19.64</v>
      </c>
      <c r="W542" s="34">
        <f>'март2014 ДЭ'!W542</f>
        <v>138.67</v>
      </c>
      <c r="X542" s="34">
        <f>'март2014 ДЭ'!X542</f>
        <v>305.54</v>
      </c>
      <c r="Y542" s="34">
        <f>'март2014 ДЭ'!Y542</f>
        <v>361.21</v>
      </c>
    </row>
    <row r="543" spans="1:25" ht="15.75">
      <c r="A543" s="9">
        <f>'март2014 ДЭ'!A543</f>
        <v>41720</v>
      </c>
      <c r="B543" s="34">
        <f>'март2014 ДЭ'!B543</f>
        <v>44.19</v>
      </c>
      <c r="C543" s="34">
        <f>'март2014 ДЭ'!C543</f>
        <v>133.31</v>
      </c>
      <c r="D543" s="34">
        <f>'март2014 ДЭ'!D543</f>
        <v>100.04</v>
      </c>
      <c r="E543" s="34">
        <f>'март2014 ДЭ'!E543</f>
        <v>127.84</v>
      </c>
      <c r="F543" s="34">
        <f>'март2014 ДЭ'!F543</f>
        <v>6.64</v>
      </c>
      <c r="G543" s="34">
        <f>'март2014 ДЭ'!G543</f>
        <v>0</v>
      </c>
      <c r="H543" s="34">
        <f>'март2014 ДЭ'!H543</f>
        <v>61.33</v>
      </c>
      <c r="I543" s="34">
        <f>'март2014 ДЭ'!I543</f>
        <v>0</v>
      </c>
      <c r="J543" s="34">
        <f>'март2014 ДЭ'!J543</f>
        <v>0</v>
      </c>
      <c r="K543" s="34">
        <f>'март2014 ДЭ'!K543</f>
        <v>0</v>
      </c>
      <c r="L543" s="34">
        <f>'март2014 ДЭ'!L543</f>
        <v>57.04</v>
      </c>
      <c r="M543" s="34">
        <f>'март2014 ДЭ'!M543</f>
        <v>82.09</v>
      </c>
      <c r="N543" s="34">
        <f>'март2014 ДЭ'!N543</f>
        <v>46.96</v>
      </c>
      <c r="O543" s="34">
        <f>'март2014 ДЭ'!O543</f>
        <v>44.3</v>
      </c>
      <c r="P543" s="34">
        <f>'март2014 ДЭ'!P543</f>
        <v>39.08</v>
      </c>
      <c r="Q543" s="34">
        <f>'март2014 ДЭ'!Q543</f>
        <v>34.34</v>
      </c>
      <c r="R543" s="34">
        <f>'март2014 ДЭ'!R543</f>
        <v>110.99</v>
      </c>
      <c r="S543" s="34">
        <f>'март2014 ДЭ'!S543</f>
        <v>117.67</v>
      </c>
      <c r="T543" s="34">
        <f>'март2014 ДЭ'!T543</f>
        <v>83.36</v>
      </c>
      <c r="U543" s="34">
        <f>'март2014 ДЭ'!U543</f>
        <v>0</v>
      </c>
      <c r="V543" s="34">
        <f>'март2014 ДЭ'!V543</f>
        <v>187.7</v>
      </c>
      <c r="W543" s="34">
        <f>'март2014 ДЭ'!W543</f>
        <v>154.36</v>
      </c>
      <c r="X543" s="34">
        <f>'март2014 ДЭ'!X543</f>
        <v>479.97</v>
      </c>
      <c r="Y543" s="34">
        <f>'март2014 ДЭ'!Y543</f>
        <v>522.08</v>
      </c>
    </row>
    <row r="544" spans="1:25" ht="15.75">
      <c r="A544" s="9">
        <f>'март2014 ДЭ'!A544</f>
        <v>41721</v>
      </c>
      <c r="B544" s="34">
        <f>'март2014 ДЭ'!B544</f>
        <v>35.59</v>
      </c>
      <c r="C544" s="34">
        <f>'март2014 ДЭ'!C544</f>
        <v>12.77</v>
      </c>
      <c r="D544" s="34">
        <f>'март2014 ДЭ'!D544</f>
        <v>10.93</v>
      </c>
      <c r="E544" s="34">
        <f>'март2014 ДЭ'!E544</f>
        <v>33.43</v>
      </c>
      <c r="F544" s="34">
        <f>'март2014 ДЭ'!F544</f>
        <v>0</v>
      </c>
      <c r="G544" s="34">
        <f>'март2014 ДЭ'!G544</f>
        <v>0</v>
      </c>
      <c r="H544" s="34">
        <f>'март2014 ДЭ'!H544</f>
        <v>88.53</v>
      </c>
      <c r="I544" s="34">
        <f>'март2014 ДЭ'!I544</f>
        <v>39.39</v>
      </c>
      <c r="J544" s="34">
        <f>'март2014 ДЭ'!J544</f>
        <v>0</v>
      </c>
      <c r="K544" s="34">
        <f>'март2014 ДЭ'!K544</f>
        <v>0</v>
      </c>
      <c r="L544" s="34">
        <f>'март2014 ДЭ'!L544</f>
        <v>0</v>
      </c>
      <c r="M544" s="34">
        <f>'март2014 ДЭ'!M544</f>
        <v>12.37</v>
      </c>
      <c r="N544" s="34">
        <f>'март2014 ДЭ'!N544</f>
        <v>7.4</v>
      </c>
      <c r="O544" s="34">
        <f>'март2014 ДЭ'!O544</f>
        <v>11.21</v>
      </c>
      <c r="P544" s="34">
        <f>'март2014 ДЭ'!P544</f>
        <v>6.6</v>
      </c>
      <c r="Q544" s="34">
        <f>'март2014 ДЭ'!Q544</f>
        <v>0</v>
      </c>
      <c r="R544" s="34">
        <f>'март2014 ДЭ'!R544</f>
        <v>0.33</v>
      </c>
      <c r="S544" s="34">
        <f>'март2014 ДЭ'!S544</f>
        <v>0</v>
      </c>
      <c r="T544" s="34">
        <f>'март2014 ДЭ'!T544</f>
        <v>0</v>
      </c>
      <c r="U544" s="34">
        <f>'март2014 ДЭ'!U544</f>
        <v>0</v>
      </c>
      <c r="V544" s="34">
        <f>'март2014 ДЭ'!V544</f>
        <v>101.79</v>
      </c>
      <c r="W544" s="34">
        <f>'март2014 ДЭ'!W544</f>
        <v>122.64</v>
      </c>
      <c r="X544" s="34">
        <f>'март2014 ДЭ'!X544</f>
        <v>326.26</v>
      </c>
      <c r="Y544" s="34">
        <f>'март2014 ДЭ'!Y544</f>
        <v>423.94</v>
      </c>
    </row>
    <row r="545" spans="1:25" ht="15.75">
      <c r="A545" s="9">
        <f>'март2014 ДЭ'!A545</f>
        <v>41722</v>
      </c>
      <c r="B545" s="34">
        <f>'март2014 ДЭ'!B545</f>
        <v>215.07</v>
      </c>
      <c r="C545" s="34">
        <f>'март2014 ДЭ'!C545</f>
        <v>167.37</v>
      </c>
      <c r="D545" s="34">
        <f>'март2014 ДЭ'!D545</f>
        <v>205.57</v>
      </c>
      <c r="E545" s="34">
        <f>'март2014 ДЭ'!E545</f>
        <v>191.38</v>
      </c>
      <c r="F545" s="34">
        <f>'март2014 ДЭ'!F545</f>
        <v>140.69</v>
      </c>
      <c r="G545" s="34">
        <f>'март2014 ДЭ'!G545</f>
        <v>0</v>
      </c>
      <c r="H545" s="34">
        <f>'март2014 ДЭ'!H545</f>
        <v>18.61</v>
      </c>
      <c r="I545" s="34">
        <f>'март2014 ДЭ'!I545</f>
        <v>0</v>
      </c>
      <c r="J545" s="34">
        <f>'март2014 ДЭ'!J545</f>
        <v>10.89</v>
      </c>
      <c r="K545" s="34">
        <f>'март2014 ДЭ'!K545</f>
        <v>280.91</v>
      </c>
      <c r="L545" s="34">
        <f>'март2014 ДЭ'!L545</f>
        <v>514.18</v>
      </c>
      <c r="M545" s="34">
        <f>'март2014 ДЭ'!M545</f>
        <v>490.18</v>
      </c>
      <c r="N545" s="34">
        <f>'март2014 ДЭ'!N545</f>
        <v>366.6</v>
      </c>
      <c r="O545" s="34">
        <f>'март2014 ДЭ'!O545</f>
        <v>484.87</v>
      </c>
      <c r="P545" s="34">
        <f>'март2014 ДЭ'!P545</f>
        <v>455.12</v>
      </c>
      <c r="Q545" s="34">
        <f>'март2014 ДЭ'!Q545</f>
        <v>338.98</v>
      </c>
      <c r="R545" s="34">
        <f>'март2014 ДЭ'!R545</f>
        <v>362.5</v>
      </c>
      <c r="S545" s="34">
        <f>'март2014 ДЭ'!S545</f>
        <v>309.84</v>
      </c>
      <c r="T545" s="34">
        <f>'март2014 ДЭ'!T545</f>
        <v>267.21</v>
      </c>
      <c r="U545" s="34">
        <f>'март2014 ДЭ'!U545</f>
        <v>194.56</v>
      </c>
      <c r="V545" s="34">
        <f>'март2014 ДЭ'!V545</f>
        <v>606.21</v>
      </c>
      <c r="W545" s="34">
        <f>'март2014 ДЭ'!W545</f>
        <v>771.79</v>
      </c>
      <c r="X545" s="34">
        <f>'март2014 ДЭ'!X545</f>
        <v>382.84</v>
      </c>
      <c r="Y545" s="34">
        <f>'март2014 ДЭ'!Y545</f>
        <v>257.52</v>
      </c>
    </row>
    <row r="546" spans="1:25" ht="15.75">
      <c r="A546" s="9">
        <f>'март2014 ДЭ'!A546</f>
        <v>41723</v>
      </c>
      <c r="B546" s="34">
        <f>'март2014 ДЭ'!B546</f>
        <v>89.42</v>
      </c>
      <c r="C546" s="34">
        <f>'март2014 ДЭ'!C546</f>
        <v>172.73</v>
      </c>
      <c r="D546" s="34">
        <f>'март2014 ДЭ'!D546</f>
        <v>152.98</v>
      </c>
      <c r="E546" s="34">
        <f>'март2014 ДЭ'!E546</f>
        <v>111.34</v>
      </c>
      <c r="F546" s="34">
        <f>'март2014 ДЭ'!F546</f>
        <v>131.6</v>
      </c>
      <c r="G546" s="34">
        <f>'март2014 ДЭ'!G546</f>
        <v>63.14</v>
      </c>
      <c r="H546" s="34">
        <f>'март2014 ДЭ'!H546</f>
        <v>0</v>
      </c>
      <c r="I546" s="34">
        <f>'март2014 ДЭ'!I546</f>
        <v>0</v>
      </c>
      <c r="J546" s="34">
        <f>'март2014 ДЭ'!J546</f>
        <v>51.93</v>
      </c>
      <c r="K546" s="34">
        <f>'март2014 ДЭ'!K546</f>
        <v>185</v>
      </c>
      <c r="L546" s="34">
        <f>'март2014 ДЭ'!L546</f>
        <v>259.25</v>
      </c>
      <c r="M546" s="34">
        <f>'март2014 ДЭ'!M546</f>
        <v>263.16</v>
      </c>
      <c r="N546" s="34">
        <f>'март2014 ДЭ'!N546</f>
        <v>197.64</v>
      </c>
      <c r="O546" s="34">
        <f>'март2014 ДЭ'!O546</f>
        <v>193.16</v>
      </c>
      <c r="P546" s="34">
        <f>'март2014 ДЭ'!P546</f>
        <v>265.58</v>
      </c>
      <c r="Q546" s="34">
        <f>'март2014 ДЭ'!Q546</f>
        <v>189.99</v>
      </c>
      <c r="R546" s="34">
        <f>'март2014 ДЭ'!R546</f>
        <v>230.08</v>
      </c>
      <c r="S546" s="34">
        <f>'март2014 ДЭ'!S546</f>
        <v>246</v>
      </c>
      <c r="T546" s="34">
        <f>'март2014 ДЭ'!T546</f>
        <v>248.11</v>
      </c>
      <c r="U546" s="34">
        <f>'март2014 ДЭ'!U546</f>
        <v>96.17</v>
      </c>
      <c r="V546" s="34">
        <f>'март2014 ДЭ'!V546</f>
        <v>219.97</v>
      </c>
      <c r="W546" s="34">
        <f>'март2014 ДЭ'!W546</f>
        <v>359.18</v>
      </c>
      <c r="X546" s="34">
        <f>'март2014 ДЭ'!X546</f>
        <v>256.93</v>
      </c>
      <c r="Y546" s="34">
        <f>'март2014 ДЭ'!Y546</f>
        <v>273.3</v>
      </c>
    </row>
    <row r="547" spans="1:25" ht="15.75">
      <c r="A547" s="9">
        <f>'март2014 ДЭ'!A547</f>
        <v>41724</v>
      </c>
      <c r="B547" s="34">
        <f>'март2014 ДЭ'!B547</f>
        <v>146.21</v>
      </c>
      <c r="C547" s="34">
        <f>'март2014 ДЭ'!C547</f>
        <v>212.49</v>
      </c>
      <c r="D547" s="34">
        <f>'март2014 ДЭ'!D547</f>
        <v>272.37</v>
      </c>
      <c r="E547" s="34">
        <f>'март2014 ДЭ'!E547</f>
        <v>36.84</v>
      </c>
      <c r="F547" s="34">
        <f>'март2014 ДЭ'!F547</f>
        <v>29.41</v>
      </c>
      <c r="G547" s="34">
        <f>'март2014 ДЭ'!G547</f>
        <v>31.58</v>
      </c>
      <c r="H547" s="34">
        <f>'март2014 ДЭ'!H547</f>
        <v>0</v>
      </c>
      <c r="I547" s="34">
        <f>'март2014 ДЭ'!I547</f>
        <v>0</v>
      </c>
      <c r="J547" s="34">
        <f>'март2014 ДЭ'!J547</f>
        <v>3.54</v>
      </c>
      <c r="K547" s="34">
        <f>'март2014 ДЭ'!K547</f>
        <v>133.16</v>
      </c>
      <c r="L547" s="34">
        <f>'март2014 ДЭ'!L547</f>
        <v>163.16</v>
      </c>
      <c r="M547" s="34">
        <f>'март2014 ДЭ'!M547</f>
        <v>218.65</v>
      </c>
      <c r="N547" s="34">
        <f>'март2014 ДЭ'!N547</f>
        <v>160.98</v>
      </c>
      <c r="O547" s="34">
        <f>'март2014 ДЭ'!O547</f>
        <v>174.47</v>
      </c>
      <c r="P547" s="34">
        <f>'март2014 ДЭ'!P547</f>
        <v>196.77</v>
      </c>
      <c r="Q547" s="34">
        <f>'март2014 ДЭ'!Q547</f>
        <v>125.6</v>
      </c>
      <c r="R547" s="34">
        <f>'март2014 ДЭ'!R547</f>
        <v>101.53</v>
      </c>
      <c r="S547" s="34">
        <f>'март2014 ДЭ'!S547</f>
        <v>61.88</v>
      </c>
      <c r="T547" s="34">
        <f>'март2014 ДЭ'!T547</f>
        <v>5.93</v>
      </c>
      <c r="U547" s="34">
        <f>'март2014 ДЭ'!U547</f>
        <v>0</v>
      </c>
      <c r="V547" s="34">
        <f>'март2014 ДЭ'!V547</f>
        <v>0</v>
      </c>
      <c r="W547" s="34">
        <f>'март2014 ДЭ'!W547</f>
        <v>194.02</v>
      </c>
      <c r="X547" s="34">
        <f>'март2014 ДЭ'!X547</f>
        <v>156.14</v>
      </c>
      <c r="Y547" s="34">
        <f>'март2014 ДЭ'!Y547</f>
        <v>161.8</v>
      </c>
    </row>
    <row r="548" spans="1:25" ht="15.75">
      <c r="A548" s="9">
        <f>'март2014 ДЭ'!A548</f>
        <v>41725</v>
      </c>
      <c r="B548" s="34">
        <f>'март2014 ДЭ'!B548</f>
        <v>48.64</v>
      </c>
      <c r="C548" s="34">
        <f>'март2014 ДЭ'!C548</f>
        <v>189.48</v>
      </c>
      <c r="D548" s="34">
        <f>'март2014 ДЭ'!D548</f>
        <v>90.28</v>
      </c>
      <c r="E548" s="34">
        <f>'март2014 ДЭ'!E548</f>
        <v>59.25</v>
      </c>
      <c r="F548" s="34">
        <f>'март2014 ДЭ'!F548</f>
        <v>11.11</v>
      </c>
      <c r="G548" s="34">
        <f>'март2014 ДЭ'!G548</f>
        <v>0</v>
      </c>
      <c r="H548" s="34">
        <f>'март2014 ДЭ'!H548</f>
        <v>0</v>
      </c>
      <c r="I548" s="34">
        <f>'март2014 ДЭ'!I548</f>
        <v>0</v>
      </c>
      <c r="J548" s="34">
        <f>'март2014 ДЭ'!J548</f>
        <v>0</v>
      </c>
      <c r="K548" s="34">
        <f>'март2014 ДЭ'!K548</f>
        <v>0</v>
      </c>
      <c r="L548" s="34">
        <f>'март2014 ДЭ'!L548</f>
        <v>44.16</v>
      </c>
      <c r="M548" s="34">
        <f>'март2014 ДЭ'!M548</f>
        <v>46.59</v>
      </c>
      <c r="N548" s="34">
        <f>'март2014 ДЭ'!N548</f>
        <v>28.68</v>
      </c>
      <c r="O548" s="34">
        <f>'март2014 ДЭ'!O548</f>
        <v>36.32</v>
      </c>
      <c r="P548" s="34">
        <f>'март2014 ДЭ'!P548</f>
        <v>49.63</v>
      </c>
      <c r="Q548" s="34">
        <f>'март2014 ДЭ'!Q548</f>
        <v>38.03</v>
      </c>
      <c r="R548" s="34">
        <f>'март2014 ДЭ'!R548</f>
        <v>49.2</v>
      </c>
      <c r="S548" s="34">
        <f>'март2014 ДЭ'!S548</f>
        <v>11.45</v>
      </c>
      <c r="T548" s="34">
        <f>'март2014 ДЭ'!T548</f>
        <v>0</v>
      </c>
      <c r="U548" s="34">
        <f>'март2014 ДЭ'!U548</f>
        <v>0</v>
      </c>
      <c r="V548" s="34">
        <f>'март2014 ДЭ'!V548</f>
        <v>0</v>
      </c>
      <c r="W548" s="34">
        <f>'март2014 ДЭ'!W548</f>
        <v>195.1</v>
      </c>
      <c r="X548" s="34">
        <f>'март2014 ДЭ'!X548</f>
        <v>142.5</v>
      </c>
      <c r="Y548" s="34">
        <f>'март2014 ДЭ'!Y548</f>
        <v>95.44</v>
      </c>
    </row>
    <row r="549" spans="1:25" ht="15.75">
      <c r="A549" s="9">
        <f>'март2014 ДЭ'!A549</f>
        <v>41726</v>
      </c>
      <c r="B549" s="34">
        <f>'март2014 ДЭ'!B549</f>
        <v>39.51</v>
      </c>
      <c r="C549" s="34">
        <f>'март2014 ДЭ'!C549</f>
        <v>83.79</v>
      </c>
      <c r="D549" s="34">
        <f>'март2014 ДЭ'!D549</f>
        <v>87.22</v>
      </c>
      <c r="E549" s="34">
        <f>'март2014 ДЭ'!E549</f>
        <v>8.23</v>
      </c>
      <c r="F549" s="34">
        <f>'март2014 ДЭ'!F549</f>
        <v>0</v>
      </c>
      <c r="G549" s="34">
        <f>'март2014 ДЭ'!G549</f>
        <v>1.41</v>
      </c>
      <c r="H549" s="34">
        <f>'март2014 ДЭ'!H549</f>
        <v>0</v>
      </c>
      <c r="I549" s="34">
        <f>'март2014 ДЭ'!I549</f>
        <v>0</v>
      </c>
      <c r="J549" s="34">
        <f>'март2014 ДЭ'!J549</f>
        <v>0</v>
      </c>
      <c r="K549" s="34">
        <f>'март2014 ДЭ'!K549</f>
        <v>82.85</v>
      </c>
      <c r="L549" s="34">
        <f>'март2014 ДЭ'!L549</f>
        <v>120.64</v>
      </c>
      <c r="M549" s="34">
        <f>'март2014 ДЭ'!M549</f>
        <v>113.82</v>
      </c>
      <c r="N549" s="34">
        <f>'март2014 ДЭ'!N549</f>
        <v>90.71</v>
      </c>
      <c r="O549" s="34">
        <f>'март2014 ДЭ'!O549</f>
        <v>89.35</v>
      </c>
      <c r="P549" s="34">
        <f>'март2014 ДЭ'!P549</f>
        <v>28.19</v>
      </c>
      <c r="Q549" s="34">
        <f>'март2014 ДЭ'!Q549</f>
        <v>0</v>
      </c>
      <c r="R549" s="34">
        <f>'март2014 ДЭ'!R549</f>
        <v>0</v>
      </c>
      <c r="S549" s="34">
        <f>'март2014 ДЭ'!S549</f>
        <v>0</v>
      </c>
      <c r="T549" s="34">
        <f>'март2014 ДЭ'!T549</f>
        <v>0</v>
      </c>
      <c r="U549" s="34">
        <f>'март2014 ДЭ'!U549</f>
        <v>0</v>
      </c>
      <c r="V549" s="34">
        <f>'март2014 ДЭ'!V549</f>
        <v>0</v>
      </c>
      <c r="W549" s="34">
        <f>'март2014 ДЭ'!W549</f>
        <v>93.83</v>
      </c>
      <c r="X549" s="34">
        <f>'март2014 ДЭ'!X549</f>
        <v>0</v>
      </c>
      <c r="Y549" s="34">
        <f>'март2014 ДЭ'!Y549</f>
        <v>950.78</v>
      </c>
    </row>
    <row r="550" spans="1:25" ht="15.75">
      <c r="A550" s="9">
        <f>'март2014 ДЭ'!A550</f>
        <v>41727</v>
      </c>
      <c r="B550" s="34">
        <f>'март2014 ДЭ'!B550</f>
        <v>17.96</v>
      </c>
      <c r="C550" s="34">
        <f>'март2014 ДЭ'!C550</f>
        <v>123.1</v>
      </c>
      <c r="D550" s="34">
        <f>'март2014 ДЭ'!D550</f>
        <v>58.99</v>
      </c>
      <c r="E550" s="34">
        <f>'март2014 ДЭ'!E550</f>
        <v>0</v>
      </c>
      <c r="F550" s="34">
        <f>'март2014 ДЭ'!F550</f>
        <v>0</v>
      </c>
      <c r="G550" s="34">
        <f>'март2014 ДЭ'!G550</f>
        <v>0</v>
      </c>
      <c r="H550" s="34">
        <f>'март2014 ДЭ'!H550</f>
        <v>0</v>
      </c>
      <c r="I550" s="34">
        <f>'март2014 ДЭ'!I550</f>
        <v>0</v>
      </c>
      <c r="J550" s="34">
        <f>'март2014 ДЭ'!J550</f>
        <v>0</v>
      </c>
      <c r="K550" s="34">
        <f>'март2014 ДЭ'!K550</f>
        <v>0</v>
      </c>
      <c r="L550" s="34">
        <f>'март2014 ДЭ'!L550</f>
        <v>0</v>
      </c>
      <c r="M550" s="34">
        <f>'март2014 ДЭ'!M550</f>
        <v>0</v>
      </c>
      <c r="N550" s="34">
        <f>'март2014 ДЭ'!N550</f>
        <v>0</v>
      </c>
      <c r="O550" s="34">
        <f>'март2014 ДЭ'!O550</f>
        <v>0</v>
      </c>
      <c r="P550" s="34">
        <f>'март2014 ДЭ'!P550</f>
        <v>0</v>
      </c>
      <c r="Q550" s="34">
        <f>'март2014 ДЭ'!Q550</f>
        <v>0</v>
      </c>
      <c r="R550" s="34">
        <f>'март2014 ДЭ'!R550</f>
        <v>0</v>
      </c>
      <c r="S550" s="34">
        <f>'март2014 ДЭ'!S550</f>
        <v>0</v>
      </c>
      <c r="T550" s="34">
        <f>'март2014 ДЭ'!T550</f>
        <v>0</v>
      </c>
      <c r="U550" s="34">
        <f>'март2014 ДЭ'!U550</f>
        <v>0</v>
      </c>
      <c r="V550" s="34">
        <f>'март2014 ДЭ'!V550</f>
        <v>0</v>
      </c>
      <c r="W550" s="34">
        <f>'март2014 ДЭ'!W550</f>
        <v>0</v>
      </c>
      <c r="X550" s="34">
        <f>'март2014 ДЭ'!X550</f>
        <v>0</v>
      </c>
      <c r="Y550" s="34">
        <f>'март2014 ДЭ'!Y550</f>
        <v>0</v>
      </c>
    </row>
    <row r="551" spans="1:25" ht="15.75">
      <c r="A551" s="9">
        <f>'март2014 ДЭ'!A551</f>
        <v>41728</v>
      </c>
      <c r="B551" s="34">
        <f>'март2014 ДЭ'!B551</f>
        <v>0</v>
      </c>
      <c r="C551" s="34">
        <f>'март2014 ДЭ'!C551</f>
        <v>0</v>
      </c>
      <c r="D551" s="34">
        <f>'март2014 ДЭ'!D551</f>
        <v>0</v>
      </c>
      <c r="E551" s="34">
        <f>'март2014 ДЭ'!E551</f>
        <v>0</v>
      </c>
      <c r="F551" s="34">
        <f>'март2014 ДЭ'!F551</f>
        <v>0</v>
      </c>
      <c r="G551" s="34">
        <f>'март2014 ДЭ'!G551</f>
        <v>0</v>
      </c>
      <c r="H551" s="34">
        <f>'март2014 ДЭ'!H551</f>
        <v>0</v>
      </c>
      <c r="I551" s="34">
        <f>'март2014 ДЭ'!I551</f>
        <v>96.33</v>
      </c>
      <c r="J551" s="34">
        <f>'март2014 ДЭ'!J551</f>
        <v>0</v>
      </c>
      <c r="K551" s="34">
        <f>'март2014 ДЭ'!K551</f>
        <v>0</v>
      </c>
      <c r="L551" s="34">
        <f>'март2014 ДЭ'!L551</f>
        <v>0</v>
      </c>
      <c r="M551" s="34">
        <f>'март2014 ДЭ'!M551</f>
        <v>0.3</v>
      </c>
      <c r="N551" s="34">
        <f>'март2014 ДЭ'!N551</f>
        <v>0.03</v>
      </c>
      <c r="O551" s="34">
        <f>'март2014 ДЭ'!O551</f>
        <v>0</v>
      </c>
      <c r="P551" s="34">
        <f>'март2014 ДЭ'!P551</f>
        <v>0</v>
      </c>
      <c r="Q551" s="34">
        <f>'март2014 ДЭ'!Q551</f>
        <v>0</v>
      </c>
      <c r="R551" s="34">
        <f>'март2014 ДЭ'!R551</f>
        <v>0</v>
      </c>
      <c r="S551" s="34">
        <f>'март2014 ДЭ'!S551</f>
        <v>0</v>
      </c>
      <c r="T551" s="34">
        <f>'март2014 ДЭ'!T551</f>
        <v>0</v>
      </c>
      <c r="U551" s="34">
        <f>'март2014 ДЭ'!U551</f>
        <v>0</v>
      </c>
      <c r="V551" s="34">
        <f>'март2014 ДЭ'!V551</f>
        <v>0</v>
      </c>
      <c r="W551" s="34">
        <f>'март2014 ДЭ'!W551</f>
        <v>42.02</v>
      </c>
      <c r="X551" s="34">
        <f>'март2014 ДЭ'!X551</f>
        <v>11.44</v>
      </c>
      <c r="Y551" s="34">
        <f>'март2014 ДЭ'!Y551</f>
        <v>0</v>
      </c>
    </row>
    <row r="552" spans="1:25" ht="15.75">
      <c r="A552" s="9">
        <f>'март2014 ДЭ'!A552</f>
        <v>41729</v>
      </c>
      <c r="B552" s="34">
        <f>'март2014 ДЭ'!B552</f>
        <v>29.13</v>
      </c>
      <c r="C552" s="34">
        <f>'март2014 ДЭ'!C552</f>
        <v>33.22</v>
      </c>
      <c r="D552" s="34">
        <f>'март2014 ДЭ'!D552</f>
        <v>742.22</v>
      </c>
      <c r="E552" s="34">
        <f>'март2014 ДЭ'!E552</f>
        <v>0</v>
      </c>
      <c r="F552" s="34">
        <f>'март2014 ДЭ'!F552</f>
        <v>0</v>
      </c>
      <c r="G552" s="34">
        <f>'март2014 ДЭ'!G552</f>
        <v>0</v>
      </c>
      <c r="H552" s="34">
        <f>'март2014 ДЭ'!H552</f>
        <v>0</v>
      </c>
      <c r="I552" s="34">
        <f>'март2014 ДЭ'!I552</f>
        <v>0</v>
      </c>
      <c r="J552" s="34">
        <f>'март2014 ДЭ'!J552</f>
        <v>0</v>
      </c>
      <c r="K552" s="34">
        <f>'март2014 ДЭ'!K552</f>
        <v>12.77</v>
      </c>
      <c r="L552" s="34">
        <f>'март2014 ДЭ'!L552</f>
        <v>114.05</v>
      </c>
      <c r="M552" s="34">
        <f>'март2014 ДЭ'!M552</f>
        <v>158.23</v>
      </c>
      <c r="N552" s="34">
        <f>'март2014 ДЭ'!N552</f>
        <v>73.97</v>
      </c>
      <c r="O552" s="34">
        <f>'март2014 ДЭ'!O552</f>
        <v>77.95</v>
      </c>
      <c r="P552" s="34">
        <f>'март2014 ДЭ'!P552</f>
        <v>102.16</v>
      </c>
      <c r="Q552" s="34">
        <f>'март2014 ДЭ'!Q552</f>
        <v>43.23</v>
      </c>
      <c r="R552" s="34">
        <f>'март2014 ДЭ'!R552</f>
        <v>69.1</v>
      </c>
      <c r="S552" s="34">
        <f>'март2014 ДЭ'!S552</f>
        <v>23.41</v>
      </c>
      <c r="T552" s="34">
        <f>'март2014 ДЭ'!T552</f>
        <v>0</v>
      </c>
      <c r="U552" s="34">
        <f>'март2014 ДЭ'!U552</f>
        <v>0</v>
      </c>
      <c r="V552" s="34">
        <f>'март2014 ДЭ'!V552</f>
        <v>0</v>
      </c>
      <c r="W552" s="34">
        <f>'март2014 ДЭ'!W552</f>
        <v>0.11</v>
      </c>
      <c r="X552" s="34">
        <f>'март2014 ДЭ'!X552</f>
        <v>51.31</v>
      </c>
      <c r="Y552" s="34">
        <f>'март2014 ДЭ'!Y552</f>
        <v>102.07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28">
        <f>'март2014 ДЭ'!P555:Y555</f>
        <v>-4.75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128">
        <f>'март2014 ДЭ'!P556:Y556</f>
        <v>257.72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6">
        <f>F340</f>
        <v>395113.4</v>
      </c>
      <c r="G558" s="126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'март2014 ДЭ'!A566</f>
        <v>41699</v>
      </c>
      <c r="B566" s="14">
        <f>B352</f>
        <v>1081.56</v>
      </c>
      <c r="C566" s="14">
        <f aca="true" t="shared" si="310" ref="C566:Y566">C352</f>
        <v>1033.62</v>
      </c>
      <c r="D566" s="14">
        <f t="shared" si="310"/>
        <v>993.27</v>
      </c>
      <c r="E566" s="14">
        <f t="shared" si="310"/>
        <v>945.5</v>
      </c>
      <c r="F566" s="14">
        <f t="shared" si="310"/>
        <v>964.06</v>
      </c>
      <c r="G566" s="14">
        <f t="shared" si="310"/>
        <v>971.13</v>
      </c>
      <c r="H566" s="14">
        <f t="shared" si="310"/>
        <v>982.15</v>
      </c>
      <c r="I566" s="14">
        <f t="shared" si="310"/>
        <v>1033.33</v>
      </c>
      <c r="J566" s="14">
        <f t="shared" si="310"/>
        <v>1127.16</v>
      </c>
      <c r="K566" s="14">
        <f t="shared" si="310"/>
        <v>1194.13</v>
      </c>
      <c r="L566" s="14">
        <f t="shared" si="310"/>
        <v>1229.92</v>
      </c>
      <c r="M566" s="14">
        <f t="shared" si="310"/>
        <v>1236.24</v>
      </c>
      <c r="N566" s="14">
        <f t="shared" si="310"/>
        <v>1203.79</v>
      </c>
      <c r="O566" s="14">
        <f t="shared" si="310"/>
        <v>1192.46</v>
      </c>
      <c r="P566" s="14">
        <f t="shared" si="310"/>
        <v>1163.88</v>
      </c>
      <c r="Q566" s="14">
        <f t="shared" si="310"/>
        <v>1158.58</v>
      </c>
      <c r="R566" s="14">
        <f t="shared" si="310"/>
        <v>1137.45</v>
      </c>
      <c r="S566" s="14">
        <f t="shared" si="310"/>
        <v>1131.72</v>
      </c>
      <c r="T566" s="14">
        <f t="shared" si="310"/>
        <v>1169.65</v>
      </c>
      <c r="U566" s="14">
        <f t="shared" si="310"/>
        <v>1254.32</v>
      </c>
      <c r="V566" s="14">
        <f t="shared" si="310"/>
        <v>1296.29</v>
      </c>
      <c r="W566" s="14">
        <f t="shared" si="310"/>
        <v>1252.3</v>
      </c>
      <c r="X566" s="14">
        <f t="shared" si="310"/>
        <v>1200.26</v>
      </c>
      <c r="Y566" s="14">
        <f t="shared" si="310"/>
        <v>1101.44</v>
      </c>
    </row>
    <row r="567" spans="1:25" ht="15.75">
      <c r="A567" s="9">
        <f>'март2014 ДЭ'!A567</f>
        <v>41700</v>
      </c>
      <c r="B567" s="14">
        <f aca="true" t="shared" si="311" ref="B567:Y567">B353</f>
        <v>1021.91</v>
      </c>
      <c r="C567" s="14">
        <f t="shared" si="311"/>
        <v>915.48</v>
      </c>
      <c r="D567" s="14">
        <f t="shared" si="311"/>
        <v>880.05</v>
      </c>
      <c r="E567" s="14">
        <f t="shared" si="311"/>
        <v>861.63</v>
      </c>
      <c r="F567" s="14">
        <f t="shared" si="311"/>
        <v>855.66</v>
      </c>
      <c r="G567" s="14">
        <f t="shared" si="311"/>
        <v>851.14</v>
      </c>
      <c r="H567" s="14">
        <f t="shared" si="311"/>
        <v>860.6</v>
      </c>
      <c r="I567" s="14">
        <f t="shared" si="311"/>
        <v>855.96</v>
      </c>
      <c r="J567" s="14">
        <f t="shared" si="311"/>
        <v>896.08</v>
      </c>
      <c r="K567" s="14">
        <f t="shared" si="311"/>
        <v>1035.26</v>
      </c>
      <c r="L567" s="14">
        <f t="shared" si="311"/>
        <v>1093.18</v>
      </c>
      <c r="M567" s="14">
        <f t="shared" si="311"/>
        <v>1119.83</v>
      </c>
      <c r="N567" s="14">
        <f t="shared" si="311"/>
        <v>1111.97</v>
      </c>
      <c r="O567" s="14">
        <f t="shared" si="311"/>
        <v>1096.89</v>
      </c>
      <c r="P567" s="14">
        <f t="shared" si="311"/>
        <v>1091.94</v>
      </c>
      <c r="Q567" s="14">
        <f t="shared" si="311"/>
        <v>1083.25</v>
      </c>
      <c r="R567" s="14">
        <f t="shared" si="311"/>
        <v>1079.5</v>
      </c>
      <c r="S567" s="14">
        <f t="shared" si="311"/>
        <v>1071.21</v>
      </c>
      <c r="T567" s="14">
        <f t="shared" si="311"/>
        <v>1112.45</v>
      </c>
      <c r="U567" s="14">
        <f t="shared" si="311"/>
        <v>1218.58</v>
      </c>
      <c r="V567" s="14">
        <f t="shared" si="311"/>
        <v>1237.81</v>
      </c>
      <c r="W567" s="14">
        <f t="shared" si="311"/>
        <v>1209.5</v>
      </c>
      <c r="X567" s="14">
        <f t="shared" si="311"/>
        <v>1151.3</v>
      </c>
      <c r="Y567" s="14">
        <f t="shared" si="311"/>
        <v>1050.35</v>
      </c>
    </row>
    <row r="568" spans="1:25" ht="15.75">
      <c r="A568" s="9">
        <f>'март2014 ДЭ'!A568</f>
        <v>41701</v>
      </c>
      <c r="B568" s="14">
        <f aca="true" t="shared" si="312" ref="B568:Y568">B354</f>
        <v>957.99</v>
      </c>
      <c r="C568" s="14">
        <f t="shared" si="312"/>
        <v>904.57</v>
      </c>
      <c r="D568" s="14">
        <f t="shared" si="312"/>
        <v>865.99</v>
      </c>
      <c r="E568" s="14">
        <f t="shared" si="312"/>
        <v>874.87</v>
      </c>
      <c r="F568" s="14">
        <f t="shared" si="312"/>
        <v>878.12</v>
      </c>
      <c r="G568" s="14">
        <f t="shared" si="312"/>
        <v>866.65</v>
      </c>
      <c r="H568" s="14">
        <f t="shared" si="312"/>
        <v>953.18</v>
      </c>
      <c r="I568" s="14">
        <f t="shared" si="312"/>
        <v>1152.08</v>
      </c>
      <c r="J568" s="14">
        <f t="shared" si="312"/>
        <v>1244.96</v>
      </c>
      <c r="K568" s="14">
        <f t="shared" si="312"/>
        <v>1342.66</v>
      </c>
      <c r="L568" s="14">
        <f t="shared" si="312"/>
        <v>1379.04</v>
      </c>
      <c r="M568" s="14">
        <f t="shared" si="312"/>
        <v>1370.07</v>
      </c>
      <c r="N568" s="14">
        <f t="shared" si="312"/>
        <v>1321.36</v>
      </c>
      <c r="O568" s="14">
        <f t="shared" si="312"/>
        <v>1319.75</v>
      </c>
      <c r="P568" s="14">
        <f t="shared" si="312"/>
        <v>1317.84</v>
      </c>
      <c r="Q568" s="14">
        <f t="shared" si="312"/>
        <v>1275.47</v>
      </c>
      <c r="R568" s="14">
        <f t="shared" si="312"/>
        <v>1231.71</v>
      </c>
      <c r="S568" s="14">
        <f t="shared" si="312"/>
        <v>1205.37</v>
      </c>
      <c r="T568" s="14">
        <f t="shared" si="312"/>
        <v>1204.86</v>
      </c>
      <c r="U568" s="14">
        <f t="shared" si="312"/>
        <v>1306.03</v>
      </c>
      <c r="V568" s="14">
        <f t="shared" si="312"/>
        <v>1376.71</v>
      </c>
      <c r="W568" s="14">
        <f t="shared" si="312"/>
        <v>1327.96</v>
      </c>
      <c r="X568" s="14">
        <f t="shared" si="312"/>
        <v>1186.74</v>
      </c>
      <c r="Y568" s="14">
        <f t="shared" si="312"/>
        <v>1041.56</v>
      </c>
    </row>
    <row r="569" spans="1:25" ht="15.75">
      <c r="A569" s="9">
        <f>'март2014 ДЭ'!A569</f>
        <v>41702</v>
      </c>
      <c r="B569" s="14">
        <f aca="true" t="shared" si="313" ref="B569:Y569">B355</f>
        <v>949.04</v>
      </c>
      <c r="C569" s="14">
        <f t="shared" si="313"/>
        <v>876.84</v>
      </c>
      <c r="D569" s="14">
        <f t="shared" si="313"/>
        <v>868.34</v>
      </c>
      <c r="E569" s="14">
        <f t="shared" si="313"/>
        <v>854.57</v>
      </c>
      <c r="F569" s="14">
        <f t="shared" si="313"/>
        <v>863.54</v>
      </c>
      <c r="G569" s="14">
        <f t="shared" si="313"/>
        <v>871.18</v>
      </c>
      <c r="H569" s="14">
        <f t="shared" si="313"/>
        <v>960.68</v>
      </c>
      <c r="I569" s="14">
        <f t="shared" si="313"/>
        <v>1146.82</v>
      </c>
      <c r="J569" s="14">
        <f t="shared" si="313"/>
        <v>1208.51</v>
      </c>
      <c r="K569" s="14">
        <f t="shared" si="313"/>
        <v>1320.12</v>
      </c>
      <c r="L569" s="14">
        <f t="shared" si="313"/>
        <v>1313.17</v>
      </c>
      <c r="M569" s="14">
        <f t="shared" si="313"/>
        <v>1303.72</v>
      </c>
      <c r="N569" s="14">
        <f t="shared" si="313"/>
        <v>1263.56</v>
      </c>
      <c r="O569" s="14">
        <f t="shared" si="313"/>
        <v>1263.86</v>
      </c>
      <c r="P569" s="14">
        <f t="shared" si="313"/>
        <v>1265.62</v>
      </c>
      <c r="Q569" s="14">
        <f t="shared" si="313"/>
        <v>1224.33</v>
      </c>
      <c r="R569" s="14">
        <f t="shared" si="313"/>
        <v>1196.17</v>
      </c>
      <c r="S569" s="14">
        <f t="shared" si="313"/>
        <v>1188.07</v>
      </c>
      <c r="T569" s="14">
        <f t="shared" si="313"/>
        <v>1185.92</v>
      </c>
      <c r="U569" s="14">
        <f t="shared" si="313"/>
        <v>1255.06</v>
      </c>
      <c r="V569" s="14">
        <f t="shared" si="313"/>
        <v>1326.83</v>
      </c>
      <c r="W569" s="14">
        <f t="shared" si="313"/>
        <v>1296.3</v>
      </c>
      <c r="X569" s="14">
        <f t="shared" si="313"/>
        <v>1170.36</v>
      </c>
      <c r="Y569" s="14">
        <f t="shared" si="313"/>
        <v>1053.31</v>
      </c>
    </row>
    <row r="570" spans="1:25" ht="15.75">
      <c r="A570" s="9">
        <f>'март2014 ДЭ'!A570</f>
        <v>41703</v>
      </c>
      <c r="B570" s="14">
        <f aca="true" t="shared" si="314" ref="B570:Y570">B356</f>
        <v>922.99</v>
      </c>
      <c r="C570" s="14">
        <f t="shared" si="314"/>
        <v>870.06</v>
      </c>
      <c r="D570" s="14">
        <f t="shared" si="314"/>
        <v>852.71</v>
      </c>
      <c r="E570" s="14">
        <f t="shared" si="314"/>
        <v>844.33</v>
      </c>
      <c r="F570" s="14">
        <f t="shared" si="314"/>
        <v>853.95</v>
      </c>
      <c r="G570" s="14">
        <f t="shared" si="314"/>
        <v>879.73</v>
      </c>
      <c r="H570" s="14">
        <f t="shared" si="314"/>
        <v>994.7</v>
      </c>
      <c r="I570" s="14">
        <f t="shared" si="314"/>
        <v>1139.51</v>
      </c>
      <c r="J570" s="14">
        <f t="shared" si="314"/>
        <v>1221.19</v>
      </c>
      <c r="K570" s="14">
        <f t="shared" si="314"/>
        <v>1293.83</v>
      </c>
      <c r="L570" s="14">
        <f t="shared" si="314"/>
        <v>1310</v>
      </c>
      <c r="M570" s="14">
        <f t="shared" si="314"/>
        <v>1294.07</v>
      </c>
      <c r="N570" s="14">
        <f t="shared" si="314"/>
        <v>1268.33</v>
      </c>
      <c r="O570" s="14">
        <f t="shared" si="314"/>
        <v>1281.71</v>
      </c>
      <c r="P570" s="14">
        <f t="shared" si="314"/>
        <v>1274.95</v>
      </c>
      <c r="Q570" s="14">
        <f t="shared" si="314"/>
        <v>1242.24</v>
      </c>
      <c r="R570" s="14">
        <f t="shared" si="314"/>
        <v>1212.55</v>
      </c>
      <c r="S570" s="14">
        <f t="shared" si="314"/>
        <v>1192</v>
      </c>
      <c r="T570" s="14">
        <f t="shared" si="314"/>
        <v>1197.02</v>
      </c>
      <c r="U570" s="14">
        <f t="shared" si="314"/>
        <v>1291.45</v>
      </c>
      <c r="V570" s="14">
        <f t="shared" si="314"/>
        <v>1351.94</v>
      </c>
      <c r="W570" s="14">
        <f t="shared" si="314"/>
        <v>1292.93</v>
      </c>
      <c r="X570" s="14">
        <f t="shared" si="314"/>
        <v>1195.64</v>
      </c>
      <c r="Y570" s="14">
        <f t="shared" si="314"/>
        <v>1048.48</v>
      </c>
    </row>
    <row r="571" spans="1:25" ht="15.75">
      <c r="A571" s="9">
        <f>'март2014 ДЭ'!A571</f>
        <v>41704</v>
      </c>
      <c r="B571" s="14">
        <f aca="true" t="shared" si="315" ref="B571:Y571">B357</f>
        <v>879.04</v>
      </c>
      <c r="C571" s="14">
        <f t="shared" si="315"/>
        <v>834.42</v>
      </c>
      <c r="D571" s="14">
        <f t="shared" si="315"/>
        <v>807.17</v>
      </c>
      <c r="E571" s="14">
        <f t="shared" si="315"/>
        <v>794.4</v>
      </c>
      <c r="F571" s="14">
        <f t="shared" si="315"/>
        <v>819.95</v>
      </c>
      <c r="G571" s="14">
        <f t="shared" si="315"/>
        <v>866.63</v>
      </c>
      <c r="H571" s="14">
        <f t="shared" si="315"/>
        <v>948.62</v>
      </c>
      <c r="I571" s="14">
        <f t="shared" si="315"/>
        <v>1127.4</v>
      </c>
      <c r="J571" s="14">
        <f t="shared" si="315"/>
        <v>1219.89</v>
      </c>
      <c r="K571" s="14">
        <f t="shared" si="315"/>
        <v>1346.49</v>
      </c>
      <c r="L571" s="14">
        <f t="shared" si="315"/>
        <v>1361.24</v>
      </c>
      <c r="M571" s="14">
        <f t="shared" si="315"/>
        <v>1276.38</v>
      </c>
      <c r="N571" s="14">
        <f t="shared" si="315"/>
        <v>1246.41</v>
      </c>
      <c r="O571" s="14">
        <f t="shared" si="315"/>
        <v>1251.83</v>
      </c>
      <c r="P571" s="14">
        <f t="shared" si="315"/>
        <v>1260.03</v>
      </c>
      <c r="Q571" s="14">
        <f t="shared" si="315"/>
        <v>1235.21</v>
      </c>
      <c r="R571" s="14">
        <f t="shared" si="315"/>
        <v>1197.68</v>
      </c>
      <c r="S571" s="14">
        <f t="shared" si="315"/>
        <v>1191.05</v>
      </c>
      <c r="T571" s="14">
        <f t="shared" si="315"/>
        <v>1208.65</v>
      </c>
      <c r="U571" s="14">
        <f t="shared" si="315"/>
        <v>1311.09</v>
      </c>
      <c r="V571" s="14">
        <f t="shared" si="315"/>
        <v>1312.39</v>
      </c>
      <c r="W571" s="14">
        <f t="shared" si="315"/>
        <v>1278.92</v>
      </c>
      <c r="X571" s="14">
        <f t="shared" si="315"/>
        <v>1202.79</v>
      </c>
      <c r="Y571" s="14">
        <f t="shared" si="315"/>
        <v>1062.52</v>
      </c>
    </row>
    <row r="572" spans="1:25" ht="15.75">
      <c r="A572" s="9">
        <f>'март2014 ДЭ'!A572</f>
        <v>41705</v>
      </c>
      <c r="B572" s="14">
        <f aca="true" t="shared" si="316" ref="B572:Y572">B358</f>
        <v>956.23</v>
      </c>
      <c r="C572" s="14">
        <f t="shared" si="316"/>
        <v>916.47</v>
      </c>
      <c r="D572" s="14">
        <f t="shared" si="316"/>
        <v>886.19</v>
      </c>
      <c r="E572" s="14">
        <f t="shared" si="316"/>
        <v>879.29</v>
      </c>
      <c r="F572" s="14">
        <f t="shared" si="316"/>
        <v>892.47</v>
      </c>
      <c r="G572" s="14">
        <f t="shared" si="316"/>
        <v>937.57</v>
      </c>
      <c r="H572" s="14">
        <f t="shared" si="316"/>
        <v>993.84</v>
      </c>
      <c r="I572" s="14">
        <f t="shared" si="316"/>
        <v>1120.92</v>
      </c>
      <c r="J572" s="14">
        <f t="shared" si="316"/>
        <v>1230.54</v>
      </c>
      <c r="K572" s="14">
        <f t="shared" si="316"/>
        <v>1377.8</v>
      </c>
      <c r="L572" s="14">
        <f t="shared" si="316"/>
        <v>1370.41</v>
      </c>
      <c r="M572" s="14">
        <f t="shared" si="316"/>
        <v>1334.12</v>
      </c>
      <c r="N572" s="14">
        <f t="shared" si="316"/>
        <v>1283.25</v>
      </c>
      <c r="O572" s="14">
        <f t="shared" si="316"/>
        <v>1273.69</v>
      </c>
      <c r="P572" s="14">
        <f t="shared" si="316"/>
        <v>1245.96</v>
      </c>
      <c r="Q572" s="14">
        <f t="shared" si="316"/>
        <v>1194.21</v>
      </c>
      <c r="R572" s="14">
        <f t="shared" si="316"/>
        <v>1179.66</v>
      </c>
      <c r="S572" s="14">
        <f t="shared" si="316"/>
        <v>1162.72</v>
      </c>
      <c r="T572" s="14">
        <f t="shared" si="316"/>
        <v>1167.92</v>
      </c>
      <c r="U572" s="14">
        <f t="shared" si="316"/>
        <v>1259.71</v>
      </c>
      <c r="V572" s="14">
        <f t="shared" si="316"/>
        <v>1366.5</v>
      </c>
      <c r="W572" s="14">
        <f t="shared" si="316"/>
        <v>1302.68</v>
      </c>
      <c r="X572" s="14">
        <f t="shared" si="316"/>
        <v>1184.79</v>
      </c>
      <c r="Y572" s="14">
        <f t="shared" si="316"/>
        <v>1067.5</v>
      </c>
    </row>
    <row r="573" spans="1:25" ht="15.75">
      <c r="A573" s="9">
        <f>'март2014 ДЭ'!A573</f>
        <v>41706</v>
      </c>
      <c r="B573" s="14">
        <f aca="true" t="shared" si="317" ref="B573:Y573">B359</f>
        <v>1046.94</v>
      </c>
      <c r="C573" s="14">
        <f t="shared" si="317"/>
        <v>993.11</v>
      </c>
      <c r="D573" s="14">
        <f t="shared" si="317"/>
        <v>973.2</v>
      </c>
      <c r="E573" s="14">
        <f t="shared" si="317"/>
        <v>924.49</v>
      </c>
      <c r="F573" s="14">
        <f t="shared" si="317"/>
        <v>868.42</v>
      </c>
      <c r="G573" s="14">
        <f t="shared" si="317"/>
        <v>858.54</v>
      </c>
      <c r="H573" s="14">
        <f t="shared" si="317"/>
        <v>872.44</v>
      </c>
      <c r="I573" s="14">
        <f t="shared" si="317"/>
        <v>962</v>
      </c>
      <c r="J573" s="14">
        <f t="shared" si="317"/>
        <v>992.88</v>
      </c>
      <c r="K573" s="14">
        <f t="shared" si="317"/>
        <v>1085.86</v>
      </c>
      <c r="L573" s="14">
        <f t="shared" si="317"/>
        <v>1148.4</v>
      </c>
      <c r="M573" s="14">
        <f t="shared" si="317"/>
        <v>1154.97</v>
      </c>
      <c r="N573" s="14">
        <f t="shared" si="317"/>
        <v>1144.33</v>
      </c>
      <c r="O573" s="14">
        <f t="shared" si="317"/>
        <v>1131.83</v>
      </c>
      <c r="P573" s="14">
        <f t="shared" si="317"/>
        <v>1117.11</v>
      </c>
      <c r="Q573" s="14">
        <f t="shared" si="317"/>
        <v>1093.43</v>
      </c>
      <c r="R573" s="14">
        <f t="shared" si="317"/>
        <v>1069.7</v>
      </c>
      <c r="S573" s="14">
        <f t="shared" si="317"/>
        <v>1043.43</v>
      </c>
      <c r="T573" s="14">
        <f t="shared" si="317"/>
        <v>1083.93</v>
      </c>
      <c r="U573" s="14">
        <f t="shared" si="317"/>
        <v>1204.02</v>
      </c>
      <c r="V573" s="14">
        <f t="shared" si="317"/>
        <v>1266.71</v>
      </c>
      <c r="W573" s="14">
        <f t="shared" si="317"/>
        <v>1241.15</v>
      </c>
      <c r="X573" s="14">
        <f t="shared" si="317"/>
        <v>1185.37</v>
      </c>
      <c r="Y573" s="14">
        <f t="shared" si="317"/>
        <v>1050.68</v>
      </c>
    </row>
    <row r="574" spans="1:25" ht="15.75">
      <c r="A574" s="9">
        <f>'март2014 ДЭ'!A574</f>
        <v>41707</v>
      </c>
      <c r="B574" s="14">
        <f aca="true" t="shared" si="318" ref="B574:Y574">B360</f>
        <v>1061.74</v>
      </c>
      <c r="C574" s="14">
        <f t="shared" si="318"/>
        <v>1013.8</v>
      </c>
      <c r="D574" s="14">
        <f t="shared" si="318"/>
        <v>954.94</v>
      </c>
      <c r="E574" s="14">
        <f t="shared" si="318"/>
        <v>941.48</v>
      </c>
      <c r="F574" s="14">
        <f t="shared" si="318"/>
        <v>885.95</v>
      </c>
      <c r="G574" s="14">
        <f t="shared" si="318"/>
        <v>877.13</v>
      </c>
      <c r="H574" s="14">
        <f t="shared" si="318"/>
        <v>952.81</v>
      </c>
      <c r="I574" s="14">
        <f t="shared" si="318"/>
        <v>984.23</v>
      </c>
      <c r="J574" s="14">
        <f t="shared" si="318"/>
        <v>1017.47</v>
      </c>
      <c r="K574" s="14">
        <f t="shared" si="318"/>
        <v>1074.44</v>
      </c>
      <c r="L574" s="14">
        <f t="shared" si="318"/>
        <v>1132.29</v>
      </c>
      <c r="M574" s="14">
        <f t="shared" si="318"/>
        <v>1143.93</v>
      </c>
      <c r="N574" s="14">
        <f t="shared" si="318"/>
        <v>1132.79</v>
      </c>
      <c r="O574" s="14">
        <f t="shared" si="318"/>
        <v>1112.4</v>
      </c>
      <c r="P574" s="14">
        <f t="shared" si="318"/>
        <v>1097.7</v>
      </c>
      <c r="Q574" s="14">
        <f t="shared" si="318"/>
        <v>1090.6</v>
      </c>
      <c r="R574" s="14">
        <f t="shared" si="318"/>
        <v>1080.05</v>
      </c>
      <c r="S574" s="14">
        <f t="shared" si="318"/>
        <v>1070.45</v>
      </c>
      <c r="T574" s="14">
        <f t="shared" si="318"/>
        <v>1101.66</v>
      </c>
      <c r="U574" s="14">
        <f t="shared" si="318"/>
        <v>1206</v>
      </c>
      <c r="V574" s="14">
        <f t="shared" si="318"/>
        <v>1278.33</v>
      </c>
      <c r="W574" s="14">
        <f t="shared" si="318"/>
        <v>1248.63</v>
      </c>
      <c r="X574" s="14">
        <f t="shared" si="318"/>
        <v>1177.09</v>
      </c>
      <c r="Y574" s="14">
        <f t="shared" si="318"/>
        <v>1067.24</v>
      </c>
    </row>
    <row r="575" spans="1:25" ht="15.75">
      <c r="A575" s="9">
        <f>'март2014 ДЭ'!A575</f>
        <v>41708</v>
      </c>
      <c r="B575" s="14">
        <f aca="true" t="shared" si="319" ref="B575:Y575">B361</f>
        <v>1075.09</v>
      </c>
      <c r="C575" s="14">
        <f t="shared" si="319"/>
        <v>965.01</v>
      </c>
      <c r="D575" s="14">
        <f t="shared" si="319"/>
        <v>889.48</v>
      </c>
      <c r="E575" s="14">
        <f t="shared" si="319"/>
        <v>867.72</v>
      </c>
      <c r="F575" s="14">
        <f t="shared" si="319"/>
        <v>865.26</v>
      </c>
      <c r="G575" s="14">
        <f t="shared" si="319"/>
        <v>868.27</v>
      </c>
      <c r="H575" s="14">
        <f t="shared" si="319"/>
        <v>938.38</v>
      </c>
      <c r="I575" s="14">
        <f t="shared" si="319"/>
        <v>1006.37</v>
      </c>
      <c r="J575" s="14">
        <f t="shared" si="319"/>
        <v>1067.67</v>
      </c>
      <c r="K575" s="14">
        <f t="shared" si="319"/>
        <v>1142.56</v>
      </c>
      <c r="L575" s="14">
        <f t="shared" si="319"/>
        <v>1174.13</v>
      </c>
      <c r="M575" s="14">
        <f t="shared" si="319"/>
        <v>1179.7</v>
      </c>
      <c r="N575" s="14">
        <f t="shared" si="319"/>
        <v>1164.6</v>
      </c>
      <c r="O575" s="14">
        <f t="shared" si="319"/>
        <v>1153.68</v>
      </c>
      <c r="P575" s="14">
        <f t="shared" si="319"/>
        <v>1151.87</v>
      </c>
      <c r="Q575" s="14">
        <f t="shared" si="319"/>
        <v>1144.32</v>
      </c>
      <c r="R575" s="14">
        <f t="shared" si="319"/>
        <v>1138.12</v>
      </c>
      <c r="S575" s="14">
        <f t="shared" si="319"/>
        <v>1111.32</v>
      </c>
      <c r="T575" s="14">
        <f t="shared" si="319"/>
        <v>1164.36</v>
      </c>
      <c r="U575" s="14">
        <f t="shared" si="319"/>
        <v>1281.74</v>
      </c>
      <c r="V575" s="14">
        <f t="shared" si="319"/>
        <v>1337.69</v>
      </c>
      <c r="W575" s="14">
        <f t="shared" si="319"/>
        <v>1289.61</v>
      </c>
      <c r="X575" s="14">
        <f t="shared" si="319"/>
        <v>1213.42</v>
      </c>
      <c r="Y575" s="14">
        <f t="shared" si="319"/>
        <v>1141.32</v>
      </c>
    </row>
    <row r="576" spans="1:25" ht="15.75">
      <c r="A576" s="9">
        <f>'март2014 ДЭ'!A576</f>
        <v>41709</v>
      </c>
      <c r="B576" s="14">
        <f aca="true" t="shared" si="320" ref="B576:Y576">B362</f>
        <v>1005.83</v>
      </c>
      <c r="C576" s="14">
        <f t="shared" si="320"/>
        <v>848.02</v>
      </c>
      <c r="D576" s="14">
        <f t="shared" si="320"/>
        <v>801.14</v>
      </c>
      <c r="E576" s="14">
        <f t="shared" si="320"/>
        <v>785.01</v>
      </c>
      <c r="F576" s="14">
        <f t="shared" si="320"/>
        <v>788.04</v>
      </c>
      <c r="G576" s="14">
        <f t="shared" si="320"/>
        <v>835.14</v>
      </c>
      <c r="H576" s="14">
        <f t="shared" si="320"/>
        <v>1050.21</v>
      </c>
      <c r="I576" s="14">
        <f t="shared" si="320"/>
        <v>1183.45</v>
      </c>
      <c r="J576" s="14">
        <f t="shared" si="320"/>
        <v>1284.65</v>
      </c>
      <c r="K576" s="14">
        <f t="shared" si="320"/>
        <v>1449.27</v>
      </c>
      <c r="L576" s="14">
        <f t="shared" si="320"/>
        <v>1424.55</v>
      </c>
      <c r="M576" s="14">
        <f t="shared" si="320"/>
        <v>1440.32</v>
      </c>
      <c r="N576" s="14">
        <f t="shared" si="320"/>
        <v>1327.66</v>
      </c>
      <c r="O576" s="14">
        <f t="shared" si="320"/>
        <v>1342.26</v>
      </c>
      <c r="P576" s="14">
        <f t="shared" si="320"/>
        <v>1336.27</v>
      </c>
      <c r="Q576" s="14">
        <f t="shared" si="320"/>
        <v>1292.97</v>
      </c>
      <c r="R576" s="14">
        <f t="shared" si="320"/>
        <v>1250.29</v>
      </c>
      <c r="S576" s="14">
        <f t="shared" si="320"/>
        <v>1218.19</v>
      </c>
      <c r="T576" s="14">
        <f t="shared" si="320"/>
        <v>1231.09</v>
      </c>
      <c r="U576" s="14">
        <f t="shared" si="320"/>
        <v>1348.32</v>
      </c>
      <c r="V576" s="14">
        <f t="shared" si="320"/>
        <v>1357.52</v>
      </c>
      <c r="W576" s="14">
        <f t="shared" si="320"/>
        <v>1368.38</v>
      </c>
      <c r="X576" s="14">
        <f t="shared" si="320"/>
        <v>1217.06</v>
      </c>
      <c r="Y576" s="14">
        <f t="shared" si="320"/>
        <v>1145.41</v>
      </c>
    </row>
    <row r="577" spans="1:25" ht="15.75">
      <c r="A577" s="9">
        <f>'март2014 ДЭ'!A577</f>
        <v>41710</v>
      </c>
      <c r="B577" s="14">
        <f aca="true" t="shared" si="321" ref="B577:Y577">B363</f>
        <v>992.58</v>
      </c>
      <c r="C577" s="14">
        <f t="shared" si="321"/>
        <v>860.39</v>
      </c>
      <c r="D577" s="14">
        <f t="shared" si="321"/>
        <v>832.12</v>
      </c>
      <c r="E577" s="14">
        <f t="shared" si="321"/>
        <v>832.95</v>
      </c>
      <c r="F577" s="14">
        <f t="shared" si="321"/>
        <v>841.21</v>
      </c>
      <c r="G577" s="14">
        <f t="shared" si="321"/>
        <v>912.51</v>
      </c>
      <c r="H577" s="14">
        <f t="shared" si="321"/>
        <v>1060.58</v>
      </c>
      <c r="I577" s="14">
        <f t="shared" si="321"/>
        <v>1199.32</v>
      </c>
      <c r="J577" s="14">
        <f t="shared" si="321"/>
        <v>1279.72</v>
      </c>
      <c r="K577" s="14">
        <f t="shared" si="321"/>
        <v>1426.06</v>
      </c>
      <c r="L577" s="14">
        <f t="shared" si="321"/>
        <v>1450.43</v>
      </c>
      <c r="M577" s="14">
        <f t="shared" si="321"/>
        <v>1441.9</v>
      </c>
      <c r="N577" s="14">
        <f t="shared" si="321"/>
        <v>1327.03</v>
      </c>
      <c r="O577" s="14">
        <f t="shared" si="321"/>
        <v>1328.24</v>
      </c>
      <c r="P577" s="14">
        <f t="shared" si="321"/>
        <v>1315.64</v>
      </c>
      <c r="Q577" s="14">
        <f t="shared" si="321"/>
        <v>1251.48</v>
      </c>
      <c r="R577" s="14">
        <f t="shared" si="321"/>
        <v>1241.58</v>
      </c>
      <c r="S577" s="14">
        <f t="shared" si="321"/>
        <v>1229.33</v>
      </c>
      <c r="T577" s="14">
        <f t="shared" si="321"/>
        <v>1238.92</v>
      </c>
      <c r="U577" s="14">
        <f t="shared" si="321"/>
        <v>1324.81</v>
      </c>
      <c r="V577" s="14">
        <f t="shared" si="321"/>
        <v>1398.13</v>
      </c>
      <c r="W577" s="14">
        <f t="shared" si="321"/>
        <v>1344.98</v>
      </c>
      <c r="X577" s="14">
        <f t="shared" si="321"/>
        <v>1235.5</v>
      </c>
      <c r="Y577" s="14">
        <f t="shared" si="321"/>
        <v>1154.25</v>
      </c>
    </row>
    <row r="578" spans="1:25" ht="15.75">
      <c r="A578" s="9">
        <f>'март2014 ДЭ'!A578</f>
        <v>41711</v>
      </c>
      <c r="B578" s="14">
        <f aca="true" t="shared" si="322" ref="B578:Y578">B364</f>
        <v>975.27</v>
      </c>
      <c r="C578" s="14">
        <f t="shared" si="322"/>
        <v>843.32</v>
      </c>
      <c r="D578" s="14">
        <f t="shared" si="322"/>
        <v>830.74</v>
      </c>
      <c r="E578" s="14">
        <f t="shared" si="322"/>
        <v>829.82</v>
      </c>
      <c r="F578" s="14">
        <f t="shared" si="322"/>
        <v>835.63</v>
      </c>
      <c r="G578" s="14">
        <f t="shared" si="322"/>
        <v>913.25</v>
      </c>
      <c r="H578" s="14">
        <f t="shared" si="322"/>
        <v>1030.66</v>
      </c>
      <c r="I578" s="14">
        <f t="shared" si="322"/>
        <v>1164.1</v>
      </c>
      <c r="J578" s="14">
        <f t="shared" si="322"/>
        <v>1242.29</v>
      </c>
      <c r="K578" s="14">
        <f t="shared" si="322"/>
        <v>1362.35</v>
      </c>
      <c r="L578" s="14">
        <f t="shared" si="322"/>
        <v>1361.47</v>
      </c>
      <c r="M578" s="14">
        <f t="shared" si="322"/>
        <v>1356.79</v>
      </c>
      <c r="N578" s="14">
        <f t="shared" si="322"/>
        <v>1299.46</v>
      </c>
      <c r="O578" s="14">
        <f t="shared" si="322"/>
        <v>1310.07</v>
      </c>
      <c r="P578" s="14">
        <f t="shared" si="322"/>
        <v>1307.3</v>
      </c>
      <c r="Q578" s="14">
        <f t="shared" si="322"/>
        <v>1280.23</v>
      </c>
      <c r="R578" s="14">
        <f t="shared" si="322"/>
        <v>1242.51</v>
      </c>
      <c r="S578" s="14">
        <f t="shared" si="322"/>
        <v>1218.12</v>
      </c>
      <c r="T578" s="14">
        <f t="shared" si="322"/>
        <v>1223.33</v>
      </c>
      <c r="U578" s="14">
        <f t="shared" si="322"/>
        <v>1269.26</v>
      </c>
      <c r="V578" s="14">
        <f t="shared" si="322"/>
        <v>1336.49</v>
      </c>
      <c r="W578" s="14">
        <f t="shared" si="322"/>
        <v>1354.89</v>
      </c>
      <c r="X578" s="14">
        <f t="shared" si="322"/>
        <v>1222.8</v>
      </c>
      <c r="Y578" s="14">
        <f t="shared" si="322"/>
        <v>1131.79</v>
      </c>
    </row>
    <row r="579" spans="1:25" ht="15.75">
      <c r="A579" s="9">
        <f>'март2014 ДЭ'!A579</f>
        <v>41712</v>
      </c>
      <c r="B579" s="14">
        <f aca="true" t="shared" si="323" ref="B579:Y579">B365</f>
        <v>967.53</v>
      </c>
      <c r="C579" s="14">
        <f t="shared" si="323"/>
        <v>893.07</v>
      </c>
      <c r="D579" s="14">
        <f t="shared" si="323"/>
        <v>866.5</v>
      </c>
      <c r="E579" s="14">
        <f t="shared" si="323"/>
        <v>852.06</v>
      </c>
      <c r="F579" s="14">
        <f t="shared" si="323"/>
        <v>865.52</v>
      </c>
      <c r="G579" s="14">
        <f t="shared" si="323"/>
        <v>904.81</v>
      </c>
      <c r="H579" s="14">
        <f t="shared" si="323"/>
        <v>1011.9</v>
      </c>
      <c r="I579" s="14">
        <f t="shared" si="323"/>
        <v>1173.65</v>
      </c>
      <c r="J579" s="14">
        <f t="shared" si="323"/>
        <v>1267.02</v>
      </c>
      <c r="K579" s="14">
        <f t="shared" si="323"/>
        <v>1385.49</v>
      </c>
      <c r="L579" s="14">
        <f t="shared" si="323"/>
        <v>1372.54</v>
      </c>
      <c r="M579" s="14">
        <f t="shared" si="323"/>
        <v>1339.35</v>
      </c>
      <c r="N579" s="14">
        <f t="shared" si="323"/>
        <v>1330.12</v>
      </c>
      <c r="O579" s="14">
        <f t="shared" si="323"/>
        <v>1284.76</v>
      </c>
      <c r="P579" s="14">
        <f t="shared" si="323"/>
        <v>1274.16</v>
      </c>
      <c r="Q579" s="14">
        <f t="shared" si="323"/>
        <v>1245.98</v>
      </c>
      <c r="R579" s="14">
        <f t="shared" si="323"/>
        <v>1227.96</v>
      </c>
      <c r="S579" s="14">
        <f t="shared" si="323"/>
        <v>1209.1</v>
      </c>
      <c r="T579" s="14">
        <f t="shared" si="323"/>
        <v>1213.33</v>
      </c>
      <c r="U579" s="14">
        <f t="shared" si="323"/>
        <v>1249.71</v>
      </c>
      <c r="V579" s="14">
        <f t="shared" si="323"/>
        <v>1309.5</v>
      </c>
      <c r="W579" s="14">
        <f t="shared" si="323"/>
        <v>1347.61</v>
      </c>
      <c r="X579" s="14">
        <f t="shared" si="323"/>
        <v>1216</v>
      </c>
      <c r="Y579" s="14">
        <f t="shared" si="323"/>
        <v>1092</v>
      </c>
    </row>
    <row r="580" spans="1:25" ht="15.75">
      <c r="A580" s="9">
        <f>'март2014 ДЭ'!A580</f>
        <v>41713</v>
      </c>
      <c r="B580" s="14">
        <f aca="true" t="shared" si="324" ref="B580:Y580">B366</f>
        <v>1083.65</v>
      </c>
      <c r="C580" s="14">
        <f t="shared" si="324"/>
        <v>1015.43</v>
      </c>
      <c r="D580" s="14">
        <f t="shared" si="324"/>
        <v>927.72</v>
      </c>
      <c r="E580" s="14">
        <f t="shared" si="324"/>
        <v>914.56</v>
      </c>
      <c r="F580" s="14">
        <f t="shared" si="324"/>
        <v>913.8</v>
      </c>
      <c r="G580" s="14">
        <f t="shared" si="324"/>
        <v>932.38</v>
      </c>
      <c r="H580" s="14">
        <f t="shared" si="324"/>
        <v>964.92</v>
      </c>
      <c r="I580" s="14">
        <f t="shared" si="324"/>
        <v>1024.65</v>
      </c>
      <c r="J580" s="14">
        <f t="shared" si="324"/>
        <v>1073.03</v>
      </c>
      <c r="K580" s="14">
        <f t="shared" si="324"/>
        <v>1171.02</v>
      </c>
      <c r="L580" s="14">
        <f t="shared" si="324"/>
        <v>1210.62</v>
      </c>
      <c r="M580" s="14">
        <f t="shared" si="324"/>
        <v>1206.81</v>
      </c>
      <c r="N580" s="14">
        <f t="shared" si="324"/>
        <v>1175.08</v>
      </c>
      <c r="O580" s="14">
        <f t="shared" si="324"/>
        <v>1159.99</v>
      </c>
      <c r="P580" s="14">
        <f t="shared" si="324"/>
        <v>1124.63</v>
      </c>
      <c r="Q580" s="14">
        <f t="shared" si="324"/>
        <v>1109.13</v>
      </c>
      <c r="R580" s="14">
        <f t="shared" si="324"/>
        <v>1101.64</v>
      </c>
      <c r="S580" s="14">
        <f t="shared" si="324"/>
        <v>1095.96</v>
      </c>
      <c r="T580" s="14">
        <f t="shared" si="324"/>
        <v>1111.55</v>
      </c>
      <c r="U580" s="14">
        <f t="shared" si="324"/>
        <v>1197.99</v>
      </c>
      <c r="V580" s="14">
        <f t="shared" si="324"/>
        <v>1286.54</v>
      </c>
      <c r="W580" s="14">
        <f t="shared" si="324"/>
        <v>1253.96</v>
      </c>
      <c r="X580" s="14">
        <f t="shared" si="324"/>
        <v>1188.45</v>
      </c>
      <c r="Y580" s="14">
        <f t="shared" si="324"/>
        <v>1114.07</v>
      </c>
    </row>
    <row r="581" spans="1:25" ht="15.75">
      <c r="A581" s="9">
        <f>'март2014 ДЭ'!A581</f>
        <v>41714</v>
      </c>
      <c r="B581" s="14">
        <f aca="true" t="shared" si="325" ref="B581:Y581">B367</f>
        <v>1065.44</v>
      </c>
      <c r="C581" s="14">
        <f t="shared" si="325"/>
        <v>956.64</v>
      </c>
      <c r="D581" s="14">
        <f t="shared" si="325"/>
        <v>872.34</v>
      </c>
      <c r="E581" s="14">
        <f t="shared" si="325"/>
        <v>864.31</v>
      </c>
      <c r="F581" s="14">
        <f t="shared" si="325"/>
        <v>863.83</v>
      </c>
      <c r="G581" s="14">
        <f t="shared" si="325"/>
        <v>872.96</v>
      </c>
      <c r="H581" s="14">
        <f t="shared" si="325"/>
        <v>897.31</v>
      </c>
      <c r="I581" s="14">
        <f t="shared" si="325"/>
        <v>882.56</v>
      </c>
      <c r="J581" s="14">
        <f t="shared" si="325"/>
        <v>1005.61</v>
      </c>
      <c r="K581" s="14">
        <f t="shared" si="325"/>
        <v>1071.95</v>
      </c>
      <c r="L581" s="14">
        <f t="shared" si="325"/>
        <v>1113.98</v>
      </c>
      <c r="M581" s="14">
        <f t="shared" si="325"/>
        <v>1123.84</v>
      </c>
      <c r="N581" s="14">
        <f t="shared" si="325"/>
        <v>1111.14</v>
      </c>
      <c r="O581" s="14">
        <f t="shared" si="325"/>
        <v>1102.27</v>
      </c>
      <c r="P581" s="14">
        <f t="shared" si="325"/>
        <v>1095.22</v>
      </c>
      <c r="Q581" s="14">
        <f t="shared" si="325"/>
        <v>1090.4</v>
      </c>
      <c r="R581" s="14">
        <f t="shared" si="325"/>
        <v>1091.92</v>
      </c>
      <c r="S581" s="14">
        <f t="shared" si="325"/>
        <v>1084.02</v>
      </c>
      <c r="T581" s="14">
        <f t="shared" si="325"/>
        <v>1101.65</v>
      </c>
      <c r="U581" s="14">
        <f t="shared" si="325"/>
        <v>1211.59</v>
      </c>
      <c r="V581" s="14">
        <f t="shared" si="325"/>
        <v>1296.88</v>
      </c>
      <c r="W581" s="14">
        <f t="shared" si="325"/>
        <v>1255.2</v>
      </c>
      <c r="X581" s="14">
        <f t="shared" si="325"/>
        <v>1195.17</v>
      </c>
      <c r="Y581" s="14">
        <f t="shared" si="325"/>
        <v>1120.52</v>
      </c>
    </row>
    <row r="582" spans="1:25" ht="15.75">
      <c r="A582" s="9">
        <f>'март2014 ДЭ'!A582</f>
        <v>41715</v>
      </c>
      <c r="B582" s="14">
        <f aca="true" t="shared" si="326" ref="B582:Y582">B368</f>
        <v>1048.36</v>
      </c>
      <c r="C582" s="14">
        <f t="shared" si="326"/>
        <v>872.28</v>
      </c>
      <c r="D582" s="14">
        <f t="shared" si="326"/>
        <v>842.16</v>
      </c>
      <c r="E582" s="14">
        <f t="shared" si="326"/>
        <v>825.72</v>
      </c>
      <c r="F582" s="14">
        <f t="shared" si="326"/>
        <v>826.11</v>
      </c>
      <c r="G582" s="14">
        <f t="shared" si="326"/>
        <v>840.88</v>
      </c>
      <c r="H582" s="14">
        <f t="shared" si="326"/>
        <v>1047.05</v>
      </c>
      <c r="I582" s="14">
        <f t="shared" si="326"/>
        <v>1190.31</v>
      </c>
      <c r="J582" s="14">
        <f t="shared" si="326"/>
        <v>1293.48</v>
      </c>
      <c r="K582" s="14">
        <f t="shared" si="326"/>
        <v>1428.93</v>
      </c>
      <c r="L582" s="14">
        <f t="shared" si="326"/>
        <v>1425.02</v>
      </c>
      <c r="M582" s="14">
        <f t="shared" si="326"/>
        <v>1392.1</v>
      </c>
      <c r="N582" s="14">
        <f t="shared" si="326"/>
        <v>1344.08</v>
      </c>
      <c r="O582" s="14">
        <f t="shared" si="326"/>
        <v>1356.36</v>
      </c>
      <c r="P582" s="14">
        <f t="shared" si="326"/>
        <v>1357.36</v>
      </c>
      <c r="Q582" s="14">
        <f t="shared" si="326"/>
        <v>1316.94</v>
      </c>
      <c r="R582" s="14">
        <f t="shared" si="326"/>
        <v>1253.77</v>
      </c>
      <c r="S582" s="14">
        <f t="shared" si="326"/>
        <v>1225.96</v>
      </c>
      <c r="T582" s="14">
        <f t="shared" si="326"/>
        <v>1241.87</v>
      </c>
      <c r="U582" s="14">
        <f t="shared" si="326"/>
        <v>1308.02</v>
      </c>
      <c r="V582" s="14">
        <f t="shared" si="326"/>
        <v>1363.23</v>
      </c>
      <c r="W582" s="14">
        <f t="shared" si="326"/>
        <v>1380.83</v>
      </c>
      <c r="X582" s="14">
        <f t="shared" si="326"/>
        <v>1232.73</v>
      </c>
      <c r="Y582" s="14">
        <f t="shared" si="326"/>
        <v>1160.29</v>
      </c>
    </row>
    <row r="583" spans="1:25" ht="15.75">
      <c r="A583" s="9">
        <f>'март2014 ДЭ'!A583</f>
        <v>41716</v>
      </c>
      <c r="B583" s="14">
        <f aca="true" t="shared" si="327" ref="B583:Y583">B369</f>
        <v>1032.83</v>
      </c>
      <c r="C583" s="14">
        <f t="shared" si="327"/>
        <v>877.06</v>
      </c>
      <c r="D583" s="14">
        <f t="shared" si="327"/>
        <v>816.09</v>
      </c>
      <c r="E583" s="14">
        <f t="shared" si="327"/>
        <v>802.99</v>
      </c>
      <c r="F583" s="14">
        <f t="shared" si="327"/>
        <v>816.55</v>
      </c>
      <c r="G583" s="14">
        <f t="shared" si="327"/>
        <v>950.78</v>
      </c>
      <c r="H583" s="14">
        <f t="shared" si="327"/>
        <v>1103.13</v>
      </c>
      <c r="I583" s="14">
        <f t="shared" si="327"/>
        <v>1205.61</v>
      </c>
      <c r="J583" s="14">
        <f t="shared" si="327"/>
        <v>1279.68</v>
      </c>
      <c r="K583" s="14">
        <f t="shared" si="327"/>
        <v>1369.62</v>
      </c>
      <c r="L583" s="14">
        <f t="shared" si="327"/>
        <v>1367.43</v>
      </c>
      <c r="M583" s="14">
        <f t="shared" si="327"/>
        <v>1357.04</v>
      </c>
      <c r="N583" s="14">
        <f t="shared" si="327"/>
        <v>1317.75</v>
      </c>
      <c r="O583" s="14">
        <f t="shared" si="327"/>
        <v>1304.17</v>
      </c>
      <c r="P583" s="14">
        <f t="shared" si="327"/>
        <v>1295.9</v>
      </c>
      <c r="Q583" s="14">
        <f t="shared" si="327"/>
        <v>1267.58</v>
      </c>
      <c r="R583" s="14">
        <f t="shared" si="327"/>
        <v>1240.77</v>
      </c>
      <c r="S583" s="14">
        <f t="shared" si="327"/>
        <v>1228.26</v>
      </c>
      <c r="T583" s="14">
        <f t="shared" si="327"/>
        <v>1219.76</v>
      </c>
      <c r="U583" s="14">
        <f t="shared" si="327"/>
        <v>1252.4</v>
      </c>
      <c r="V583" s="14">
        <f t="shared" si="327"/>
        <v>1315.51</v>
      </c>
      <c r="W583" s="14">
        <f t="shared" si="327"/>
        <v>1341.54</v>
      </c>
      <c r="X583" s="14">
        <f t="shared" si="327"/>
        <v>1230.09</v>
      </c>
      <c r="Y583" s="14">
        <f t="shared" si="327"/>
        <v>1147.08</v>
      </c>
    </row>
    <row r="584" spans="1:25" ht="15.75">
      <c r="A584" s="9">
        <f>'март2014 ДЭ'!A584</f>
        <v>41717</v>
      </c>
      <c r="B584" s="14">
        <f aca="true" t="shared" si="328" ref="B584:Y584">B370</f>
        <v>972.36</v>
      </c>
      <c r="C584" s="14">
        <f t="shared" si="328"/>
        <v>820.12</v>
      </c>
      <c r="D584" s="14">
        <f t="shared" si="328"/>
        <v>788.22</v>
      </c>
      <c r="E584" s="14">
        <f t="shared" si="328"/>
        <v>771.74</v>
      </c>
      <c r="F584" s="14">
        <f t="shared" si="328"/>
        <v>782.24</v>
      </c>
      <c r="G584" s="14">
        <f t="shared" si="328"/>
        <v>882.32</v>
      </c>
      <c r="H584" s="14">
        <f t="shared" si="328"/>
        <v>1030.33</v>
      </c>
      <c r="I584" s="14">
        <f t="shared" si="328"/>
        <v>1166.75</v>
      </c>
      <c r="J584" s="14">
        <f t="shared" si="328"/>
        <v>1275.14</v>
      </c>
      <c r="K584" s="14">
        <f t="shared" si="328"/>
        <v>1362.36</v>
      </c>
      <c r="L584" s="14">
        <f t="shared" si="328"/>
        <v>1375.36</v>
      </c>
      <c r="M584" s="14">
        <f t="shared" si="328"/>
        <v>1358.55</v>
      </c>
      <c r="N584" s="14">
        <f t="shared" si="328"/>
        <v>1346.59</v>
      </c>
      <c r="O584" s="14">
        <f t="shared" si="328"/>
        <v>1349.27</v>
      </c>
      <c r="P584" s="14">
        <f t="shared" si="328"/>
        <v>1352.37</v>
      </c>
      <c r="Q584" s="14">
        <f t="shared" si="328"/>
        <v>1337.32</v>
      </c>
      <c r="R584" s="14">
        <f t="shared" si="328"/>
        <v>1284.53</v>
      </c>
      <c r="S584" s="14">
        <f t="shared" si="328"/>
        <v>1251.99</v>
      </c>
      <c r="T584" s="14">
        <f t="shared" si="328"/>
        <v>1259.23</v>
      </c>
      <c r="U584" s="14">
        <f t="shared" si="328"/>
        <v>1322.97</v>
      </c>
      <c r="V584" s="14">
        <f t="shared" si="328"/>
        <v>1355.38</v>
      </c>
      <c r="W584" s="14">
        <f t="shared" si="328"/>
        <v>1368.43</v>
      </c>
      <c r="X584" s="14">
        <f t="shared" si="328"/>
        <v>1236.44</v>
      </c>
      <c r="Y584" s="14">
        <f t="shared" si="328"/>
        <v>1132.97</v>
      </c>
    </row>
    <row r="585" spans="1:25" ht="15.75">
      <c r="A585" s="9">
        <f>'март2014 ДЭ'!A585</f>
        <v>41718</v>
      </c>
      <c r="B585" s="14">
        <f aca="true" t="shared" si="329" ref="B585:Y585">B371</f>
        <v>894.23</v>
      </c>
      <c r="C585" s="14">
        <f t="shared" si="329"/>
        <v>805.88</v>
      </c>
      <c r="D585" s="14">
        <f t="shared" si="329"/>
        <v>780.63</v>
      </c>
      <c r="E585" s="14">
        <f t="shared" si="329"/>
        <v>762.74</v>
      </c>
      <c r="F585" s="14">
        <f t="shared" si="329"/>
        <v>778.46</v>
      </c>
      <c r="G585" s="14">
        <f t="shared" si="329"/>
        <v>827.7</v>
      </c>
      <c r="H585" s="14">
        <f t="shared" si="329"/>
        <v>895.14</v>
      </c>
      <c r="I585" s="14">
        <f t="shared" si="329"/>
        <v>1143.69</v>
      </c>
      <c r="J585" s="14">
        <f t="shared" si="329"/>
        <v>1250.44</v>
      </c>
      <c r="K585" s="14">
        <f t="shared" si="329"/>
        <v>1360.54</v>
      </c>
      <c r="L585" s="14">
        <f t="shared" si="329"/>
        <v>1372.74</v>
      </c>
      <c r="M585" s="14">
        <f t="shared" si="329"/>
        <v>1369.46</v>
      </c>
      <c r="N585" s="14">
        <f t="shared" si="329"/>
        <v>1349.54</v>
      </c>
      <c r="O585" s="14">
        <f t="shared" si="329"/>
        <v>1349.32</v>
      </c>
      <c r="P585" s="14">
        <f t="shared" si="329"/>
        <v>1357.12</v>
      </c>
      <c r="Q585" s="14">
        <f t="shared" si="329"/>
        <v>1335.91</v>
      </c>
      <c r="R585" s="14">
        <f t="shared" si="329"/>
        <v>1276.72</v>
      </c>
      <c r="S585" s="14">
        <f t="shared" si="329"/>
        <v>1242.81</v>
      </c>
      <c r="T585" s="14">
        <f t="shared" si="329"/>
        <v>1239.72</v>
      </c>
      <c r="U585" s="14">
        <f t="shared" si="329"/>
        <v>1322.88</v>
      </c>
      <c r="V585" s="14">
        <f t="shared" si="329"/>
        <v>1369.63</v>
      </c>
      <c r="W585" s="14">
        <f t="shared" si="329"/>
        <v>1368.64</v>
      </c>
      <c r="X585" s="14">
        <f t="shared" si="329"/>
        <v>1230.94</v>
      </c>
      <c r="Y585" s="14">
        <f t="shared" si="329"/>
        <v>1149.76</v>
      </c>
    </row>
    <row r="586" spans="1:25" ht="15.75">
      <c r="A586" s="9">
        <f>'март2014 ДЭ'!A586</f>
        <v>41719</v>
      </c>
      <c r="B586" s="14">
        <f aca="true" t="shared" si="330" ref="B586:Y586">B372</f>
        <v>961.15</v>
      </c>
      <c r="C586" s="14">
        <f t="shared" si="330"/>
        <v>822.06</v>
      </c>
      <c r="D586" s="14">
        <f t="shared" si="330"/>
        <v>708.55</v>
      </c>
      <c r="E586" s="14">
        <f t="shared" si="330"/>
        <v>781.33</v>
      </c>
      <c r="F586" s="14">
        <f t="shared" si="330"/>
        <v>819.83</v>
      </c>
      <c r="G586" s="14">
        <f t="shared" si="330"/>
        <v>877.68</v>
      </c>
      <c r="H586" s="14">
        <f t="shared" si="330"/>
        <v>1039.45</v>
      </c>
      <c r="I586" s="14">
        <f t="shared" si="330"/>
        <v>1152.13</v>
      </c>
      <c r="J586" s="14">
        <f t="shared" si="330"/>
        <v>1231.38</v>
      </c>
      <c r="K586" s="14">
        <f t="shared" si="330"/>
        <v>1385.49</v>
      </c>
      <c r="L586" s="14">
        <f t="shared" si="330"/>
        <v>1385.99</v>
      </c>
      <c r="M586" s="14">
        <f t="shared" si="330"/>
        <v>1381.34</v>
      </c>
      <c r="N586" s="14">
        <f t="shared" si="330"/>
        <v>1346.32</v>
      </c>
      <c r="O586" s="14">
        <f t="shared" si="330"/>
        <v>1344.62</v>
      </c>
      <c r="P586" s="14">
        <f t="shared" si="330"/>
        <v>1333.16</v>
      </c>
      <c r="Q586" s="14">
        <f t="shared" si="330"/>
        <v>1261.78</v>
      </c>
      <c r="R586" s="14">
        <f t="shared" si="330"/>
        <v>1222.1</v>
      </c>
      <c r="S586" s="14">
        <f t="shared" si="330"/>
        <v>1212.64</v>
      </c>
      <c r="T586" s="14">
        <f t="shared" si="330"/>
        <v>1199.07</v>
      </c>
      <c r="U586" s="14">
        <f t="shared" si="330"/>
        <v>1230.09</v>
      </c>
      <c r="V586" s="14">
        <f t="shared" si="330"/>
        <v>1307.45</v>
      </c>
      <c r="W586" s="14">
        <f t="shared" si="330"/>
        <v>1376.23</v>
      </c>
      <c r="X586" s="14">
        <f t="shared" si="330"/>
        <v>1216.58</v>
      </c>
      <c r="Y586" s="14">
        <f t="shared" si="330"/>
        <v>1107.19</v>
      </c>
    </row>
    <row r="587" spans="1:25" ht="15.75">
      <c r="A587" s="9">
        <f>'март2014 ДЭ'!A587</f>
        <v>41720</v>
      </c>
      <c r="B587" s="14">
        <f aca="true" t="shared" si="331" ref="B587:Y587">B373</f>
        <v>1095.23</v>
      </c>
      <c r="C587" s="14">
        <f t="shared" si="331"/>
        <v>1050.7</v>
      </c>
      <c r="D587" s="14">
        <f t="shared" si="331"/>
        <v>996.88</v>
      </c>
      <c r="E587" s="14">
        <f t="shared" si="331"/>
        <v>934.6</v>
      </c>
      <c r="F587" s="14">
        <f t="shared" si="331"/>
        <v>915.43</v>
      </c>
      <c r="G587" s="14">
        <f t="shared" si="331"/>
        <v>915.94</v>
      </c>
      <c r="H587" s="14">
        <f t="shared" si="331"/>
        <v>889.56</v>
      </c>
      <c r="I587" s="14">
        <f t="shared" si="331"/>
        <v>934.5</v>
      </c>
      <c r="J587" s="14">
        <f t="shared" si="331"/>
        <v>1071.33</v>
      </c>
      <c r="K587" s="14">
        <f t="shared" si="331"/>
        <v>1148.31</v>
      </c>
      <c r="L587" s="14">
        <f t="shared" si="331"/>
        <v>1235.06</v>
      </c>
      <c r="M587" s="14">
        <f t="shared" si="331"/>
        <v>1228.49</v>
      </c>
      <c r="N587" s="14">
        <f t="shared" si="331"/>
        <v>1165.41</v>
      </c>
      <c r="O587" s="14">
        <f t="shared" si="331"/>
        <v>1144.73</v>
      </c>
      <c r="P587" s="14">
        <f t="shared" si="331"/>
        <v>1142.75</v>
      </c>
      <c r="Q587" s="14">
        <f t="shared" si="331"/>
        <v>1134.85</v>
      </c>
      <c r="R587" s="14">
        <f t="shared" si="331"/>
        <v>1130.19</v>
      </c>
      <c r="S587" s="14">
        <f t="shared" si="331"/>
        <v>1113.74</v>
      </c>
      <c r="T587" s="14">
        <f t="shared" si="331"/>
        <v>1114.13</v>
      </c>
      <c r="U587" s="14">
        <f t="shared" si="331"/>
        <v>1188.56</v>
      </c>
      <c r="V587" s="14">
        <f t="shared" si="331"/>
        <v>1347.14</v>
      </c>
      <c r="W587" s="14">
        <f t="shared" si="331"/>
        <v>1230.3</v>
      </c>
      <c r="X587" s="14">
        <f t="shared" si="331"/>
        <v>1155.58</v>
      </c>
      <c r="Y587" s="14">
        <f t="shared" si="331"/>
        <v>1063.99</v>
      </c>
    </row>
    <row r="588" spans="1:25" ht="15.75">
      <c r="A588" s="9">
        <f>'март2014 ДЭ'!A588</f>
        <v>41721</v>
      </c>
      <c r="B588" s="14">
        <f aca="true" t="shared" si="332" ref="B588:Y588">B374</f>
        <v>1039.29</v>
      </c>
      <c r="C588" s="14">
        <f t="shared" si="332"/>
        <v>921.61</v>
      </c>
      <c r="D588" s="14">
        <f t="shared" si="332"/>
        <v>850.21</v>
      </c>
      <c r="E588" s="14">
        <f t="shared" si="332"/>
        <v>839.42</v>
      </c>
      <c r="F588" s="14">
        <f t="shared" si="332"/>
        <v>840.65</v>
      </c>
      <c r="G588" s="14">
        <f t="shared" si="332"/>
        <v>840.77</v>
      </c>
      <c r="H588" s="14">
        <f t="shared" si="332"/>
        <v>929.43</v>
      </c>
      <c r="I588" s="14">
        <f t="shared" si="332"/>
        <v>891.65</v>
      </c>
      <c r="J588" s="14">
        <f t="shared" si="332"/>
        <v>889.61</v>
      </c>
      <c r="K588" s="14">
        <f t="shared" si="332"/>
        <v>1039.35</v>
      </c>
      <c r="L588" s="14">
        <f t="shared" si="332"/>
        <v>1060.4</v>
      </c>
      <c r="M588" s="14">
        <f t="shared" si="332"/>
        <v>1074.1</v>
      </c>
      <c r="N588" s="14">
        <f t="shared" si="332"/>
        <v>1067.62</v>
      </c>
      <c r="O588" s="14">
        <f t="shared" si="332"/>
        <v>1065.46</v>
      </c>
      <c r="P588" s="14">
        <f t="shared" si="332"/>
        <v>1069.31</v>
      </c>
      <c r="Q588" s="14">
        <f t="shared" si="332"/>
        <v>1062.85</v>
      </c>
      <c r="R588" s="14">
        <f t="shared" si="332"/>
        <v>1057.72</v>
      </c>
      <c r="S588" s="14">
        <f t="shared" si="332"/>
        <v>1052.37</v>
      </c>
      <c r="T588" s="14">
        <f t="shared" si="332"/>
        <v>1053.42</v>
      </c>
      <c r="U588" s="14">
        <f t="shared" si="332"/>
        <v>1160.23</v>
      </c>
      <c r="V588" s="14">
        <f t="shared" si="332"/>
        <v>1343.75</v>
      </c>
      <c r="W588" s="14">
        <f t="shared" si="332"/>
        <v>1231.22</v>
      </c>
      <c r="X588" s="14">
        <f t="shared" si="332"/>
        <v>1134.31</v>
      </c>
      <c r="Y588" s="14">
        <f t="shared" si="332"/>
        <v>1057.79</v>
      </c>
    </row>
    <row r="589" spans="1:25" ht="15.75">
      <c r="A589" s="9">
        <f>'март2014 ДЭ'!A589</f>
        <v>41722</v>
      </c>
      <c r="B589" s="14">
        <f aca="true" t="shared" si="333" ref="B589:Y589">B375</f>
        <v>1081.49</v>
      </c>
      <c r="C589" s="14">
        <f t="shared" si="333"/>
        <v>957.25</v>
      </c>
      <c r="D589" s="14">
        <f t="shared" si="333"/>
        <v>936.19</v>
      </c>
      <c r="E589" s="14">
        <f t="shared" si="333"/>
        <v>927.87</v>
      </c>
      <c r="F589" s="14">
        <f t="shared" si="333"/>
        <v>924.78</v>
      </c>
      <c r="G589" s="14">
        <f t="shared" si="333"/>
        <v>943.91</v>
      </c>
      <c r="H589" s="14">
        <f t="shared" si="333"/>
        <v>1127.78</v>
      </c>
      <c r="I589" s="14">
        <f t="shared" si="333"/>
        <v>1192.71</v>
      </c>
      <c r="J589" s="14">
        <f t="shared" si="333"/>
        <v>1368.2</v>
      </c>
      <c r="K589" s="14">
        <f t="shared" si="333"/>
        <v>1718.49</v>
      </c>
      <c r="L589" s="14">
        <f t="shared" si="333"/>
        <v>1835.67</v>
      </c>
      <c r="M589" s="14">
        <f t="shared" si="333"/>
        <v>1755.56</v>
      </c>
      <c r="N589" s="14">
        <f t="shared" si="333"/>
        <v>1523.34</v>
      </c>
      <c r="O589" s="14">
        <f t="shared" si="333"/>
        <v>1634.07</v>
      </c>
      <c r="P589" s="14">
        <f t="shared" si="333"/>
        <v>1519.07</v>
      </c>
      <c r="Q589" s="14">
        <f t="shared" si="333"/>
        <v>1394.18</v>
      </c>
      <c r="R589" s="14">
        <f t="shared" si="333"/>
        <v>1352.31</v>
      </c>
      <c r="S589" s="14">
        <f t="shared" si="333"/>
        <v>1295.6</v>
      </c>
      <c r="T589" s="14">
        <f t="shared" si="333"/>
        <v>1287.87</v>
      </c>
      <c r="U589" s="14">
        <f t="shared" si="333"/>
        <v>1349.42</v>
      </c>
      <c r="V589" s="14">
        <f t="shared" si="333"/>
        <v>1702.45</v>
      </c>
      <c r="W589" s="14">
        <f t="shared" si="333"/>
        <v>1770.97</v>
      </c>
      <c r="X589" s="14">
        <f t="shared" si="333"/>
        <v>1308.88</v>
      </c>
      <c r="Y589" s="14">
        <f t="shared" si="333"/>
        <v>1142.61</v>
      </c>
    </row>
    <row r="590" spans="1:25" ht="15.75">
      <c r="A590" s="9">
        <f>'март2014 ДЭ'!A590</f>
        <v>41723</v>
      </c>
      <c r="B590" s="14">
        <f aca="true" t="shared" si="334" ref="B590:Y590">B376</f>
        <v>968.87</v>
      </c>
      <c r="C590" s="14">
        <f t="shared" si="334"/>
        <v>929.03</v>
      </c>
      <c r="D590" s="14">
        <f t="shared" si="334"/>
        <v>900.14</v>
      </c>
      <c r="E590" s="14">
        <f t="shared" si="334"/>
        <v>899.05</v>
      </c>
      <c r="F590" s="14">
        <f t="shared" si="334"/>
        <v>919.47</v>
      </c>
      <c r="G590" s="14">
        <f t="shared" si="334"/>
        <v>931.59</v>
      </c>
      <c r="H590" s="14">
        <f t="shared" si="334"/>
        <v>894.92</v>
      </c>
      <c r="I590" s="14">
        <f t="shared" si="334"/>
        <v>996.89</v>
      </c>
      <c r="J590" s="14">
        <f t="shared" si="334"/>
        <v>1159.84</v>
      </c>
      <c r="K590" s="14">
        <f t="shared" si="334"/>
        <v>1325.3</v>
      </c>
      <c r="L590" s="14">
        <f t="shared" si="334"/>
        <v>1350.01</v>
      </c>
      <c r="M590" s="14">
        <f t="shared" si="334"/>
        <v>1342.77</v>
      </c>
      <c r="N590" s="14">
        <f t="shared" si="334"/>
        <v>1281.62</v>
      </c>
      <c r="O590" s="14">
        <f t="shared" si="334"/>
        <v>1283.39</v>
      </c>
      <c r="P590" s="14">
        <f t="shared" si="334"/>
        <v>1278.01</v>
      </c>
      <c r="Q590" s="14">
        <f t="shared" si="334"/>
        <v>1179.83</v>
      </c>
      <c r="R590" s="14">
        <f t="shared" si="334"/>
        <v>1157.41</v>
      </c>
      <c r="S590" s="14">
        <f t="shared" si="334"/>
        <v>1141.12</v>
      </c>
      <c r="T590" s="14">
        <f t="shared" si="334"/>
        <v>1138.03</v>
      </c>
      <c r="U590" s="14">
        <f t="shared" si="334"/>
        <v>1150.73</v>
      </c>
      <c r="V590" s="14">
        <f t="shared" si="334"/>
        <v>1344.72</v>
      </c>
      <c r="W590" s="14">
        <f t="shared" si="334"/>
        <v>1359.3</v>
      </c>
      <c r="X590" s="14">
        <f t="shared" si="334"/>
        <v>1166.49</v>
      </c>
      <c r="Y590" s="14">
        <f t="shared" si="334"/>
        <v>1096.15</v>
      </c>
    </row>
    <row r="591" spans="1:25" ht="15.75">
      <c r="A591" s="9">
        <f>'март2014 ДЭ'!A591</f>
        <v>41724</v>
      </c>
      <c r="B591" s="14">
        <f aca="true" t="shared" si="335" ref="B591:Y591">B377</f>
        <v>918.38</v>
      </c>
      <c r="C591" s="14">
        <f t="shared" si="335"/>
        <v>854.73</v>
      </c>
      <c r="D591" s="14">
        <f t="shared" si="335"/>
        <v>757.67</v>
      </c>
      <c r="E591" s="14">
        <f t="shared" si="335"/>
        <v>754.3</v>
      </c>
      <c r="F591" s="14">
        <f t="shared" si="335"/>
        <v>777.57</v>
      </c>
      <c r="G591" s="14">
        <f t="shared" si="335"/>
        <v>818.75</v>
      </c>
      <c r="H591" s="14">
        <f t="shared" si="335"/>
        <v>818.06</v>
      </c>
      <c r="I591" s="14">
        <f t="shared" si="335"/>
        <v>1012.97</v>
      </c>
      <c r="J591" s="14">
        <f t="shared" si="335"/>
        <v>1200.04</v>
      </c>
      <c r="K591" s="14">
        <f t="shared" si="335"/>
        <v>1369.16</v>
      </c>
      <c r="L591" s="14">
        <f t="shared" si="335"/>
        <v>1368.03</v>
      </c>
      <c r="M591" s="14">
        <f t="shared" si="335"/>
        <v>1361.75</v>
      </c>
      <c r="N591" s="14">
        <f t="shared" si="335"/>
        <v>1318.35</v>
      </c>
      <c r="O591" s="14">
        <f t="shared" si="335"/>
        <v>1323.99</v>
      </c>
      <c r="P591" s="14">
        <f t="shared" si="335"/>
        <v>1279.38</v>
      </c>
      <c r="Q591" s="14">
        <f t="shared" si="335"/>
        <v>1194.55</v>
      </c>
      <c r="R591" s="14">
        <f t="shared" si="335"/>
        <v>1148.35</v>
      </c>
      <c r="S591" s="14">
        <f t="shared" si="335"/>
        <v>1108.34</v>
      </c>
      <c r="T591" s="14">
        <f t="shared" si="335"/>
        <v>1086.54</v>
      </c>
      <c r="U591" s="14">
        <f t="shared" si="335"/>
        <v>1143.22</v>
      </c>
      <c r="V591" s="14">
        <f t="shared" si="335"/>
        <v>1276.15</v>
      </c>
      <c r="W591" s="14">
        <f t="shared" si="335"/>
        <v>1359.51</v>
      </c>
      <c r="X591" s="14">
        <f t="shared" si="335"/>
        <v>1134.34</v>
      </c>
      <c r="Y591" s="14">
        <f t="shared" si="335"/>
        <v>1032.36</v>
      </c>
    </row>
    <row r="592" spans="1:25" ht="15.75">
      <c r="A592" s="9">
        <f>'март2014 ДЭ'!A592</f>
        <v>41725</v>
      </c>
      <c r="B592" s="14">
        <f aca="true" t="shared" si="336" ref="B592:Y592">B378</f>
        <v>931.35</v>
      </c>
      <c r="C592" s="14">
        <f t="shared" si="336"/>
        <v>893.4</v>
      </c>
      <c r="D592" s="14">
        <f t="shared" si="336"/>
        <v>846.2</v>
      </c>
      <c r="E592" s="14">
        <f t="shared" si="336"/>
        <v>837.12</v>
      </c>
      <c r="F592" s="14">
        <f t="shared" si="336"/>
        <v>875.24</v>
      </c>
      <c r="G592" s="14">
        <f t="shared" si="336"/>
        <v>898.45</v>
      </c>
      <c r="H592" s="14">
        <f t="shared" si="336"/>
        <v>925.14</v>
      </c>
      <c r="I592" s="14">
        <f t="shared" si="336"/>
        <v>996.95</v>
      </c>
      <c r="J592" s="14">
        <f t="shared" si="336"/>
        <v>1196.71</v>
      </c>
      <c r="K592" s="14">
        <f t="shared" si="336"/>
        <v>1373.68</v>
      </c>
      <c r="L592" s="14">
        <f t="shared" si="336"/>
        <v>1373.68</v>
      </c>
      <c r="M592" s="14">
        <f t="shared" si="336"/>
        <v>1322.23</v>
      </c>
      <c r="N592" s="14">
        <f t="shared" si="336"/>
        <v>1196.44</v>
      </c>
      <c r="O592" s="14">
        <f t="shared" si="336"/>
        <v>1193.38</v>
      </c>
      <c r="P592" s="14">
        <f t="shared" si="336"/>
        <v>1209.7</v>
      </c>
      <c r="Q592" s="14">
        <f t="shared" si="336"/>
        <v>1174.11</v>
      </c>
      <c r="R592" s="14">
        <f t="shared" si="336"/>
        <v>1117.21</v>
      </c>
      <c r="S592" s="14">
        <f t="shared" si="336"/>
        <v>1085.62</v>
      </c>
      <c r="T592" s="14">
        <f t="shared" si="336"/>
        <v>1044.79</v>
      </c>
      <c r="U592" s="14">
        <f t="shared" si="336"/>
        <v>1151.24</v>
      </c>
      <c r="V592" s="14">
        <f t="shared" si="336"/>
        <v>1297.79</v>
      </c>
      <c r="W592" s="14">
        <f t="shared" si="336"/>
        <v>1335.55</v>
      </c>
      <c r="X592" s="14">
        <f t="shared" si="336"/>
        <v>1128.11</v>
      </c>
      <c r="Y592" s="14">
        <f t="shared" si="336"/>
        <v>1010.64</v>
      </c>
    </row>
    <row r="593" spans="1:25" ht="15.75">
      <c r="A593" s="9">
        <f>'март2014 ДЭ'!A593</f>
        <v>41726</v>
      </c>
      <c r="B593" s="14">
        <f aca="true" t="shared" si="337" ref="B593:Y593">B379</f>
        <v>889.55</v>
      </c>
      <c r="C593" s="14">
        <f t="shared" si="337"/>
        <v>833.49</v>
      </c>
      <c r="D593" s="14">
        <f t="shared" si="337"/>
        <v>785.58</v>
      </c>
      <c r="E593" s="14">
        <f t="shared" si="337"/>
        <v>782.02</v>
      </c>
      <c r="F593" s="14">
        <f t="shared" si="337"/>
        <v>792.73</v>
      </c>
      <c r="G593" s="14">
        <f t="shared" si="337"/>
        <v>861.68</v>
      </c>
      <c r="H593" s="14">
        <f t="shared" si="337"/>
        <v>884.7</v>
      </c>
      <c r="I593" s="14">
        <f t="shared" si="337"/>
        <v>938.22</v>
      </c>
      <c r="J593" s="14">
        <f t="shared" si="337"/>
        <v>1058.68</v>
      </c>
      <c r="K593" s="14">
        <f t="shared" si="337"/>
        <v>1198.44</v>
      </c>
      <c r="L593" s="14">
        <f t="shared" si="337"/>
        <v>1218.98</v>
      </c>
      <c r="M593" s="14">
        <f t="shared" si="337"/>
        <v>1197.65</v>
      </c>
      <c r="N593" s="14">
        <f t="shared" si="337"/>
        <v>1165.24</v>
      </c>
      <c r="O593" s="14">
        <f t="shared" si="337"/>
        <v>1158.93</v>
      </c>
      <c r="P593" s="14">
        <f t="shared" si="337"/>
        <v>1131.96</v>
      </c>
      <c r="Q593" s="14">
        <f t="shared" si="337"/>
        <v>1067.26</v>
      </c>
      <c r="R593" s="14">
        <f t="shared" si="337"/>
        <v>1046.34</v>
      </c>
      <c r="S593" s="14">
        <f t="shared" si="337"/>
        <v>1011.92</v>
      </c>
      <c r="T593" s="14">
        <f t="shared" si="337"/>
        <v>1015.86</v>
      </c>
      <c r="U593" s="14">
        <f t="shared" si="337"/>
        <v>1035.97</v>
      </c>
      <c r="V593" s="14">
        <f t="shared" si="337"/>
        <v>1174.14</v>
      </c>
      <c r="W593" s="14">
        <f t="shared" si="337"/>
        <v>1250.36</v>
      </c>
      <c r="X593" s="14">
        <f t="shared" si="337"/>
        <v>1085.75</v>
      </c>
      <c r="Y593" s="14">
        <f t="shared" si="337"/>
        <v>924.9</v>
      </c>
    </row>
    <row r="594" spans="1:25" ht="15.75">
      <c r="A594" s="9">
        <f>'март2014 ДЭ'!A594</f>
        <v>41727</v>
      </c>
      <c r="B594" s="14">
        <f aca="true" t="shared" si="338" ref="B594:Y594">B380</f>
        <v>928.53</v>
      </c>
      <c r="C594" s="14">
        <f t="shared" si="338"/>
        <v>892.29</v>
      </c>
      <c r="D594" s="14">
        <f t="shared" si="338"/>
        <v>769.03</v>
      </c>
      <c r="E594" s="14">
        <f t="shared" si="338"/>
        <v>743.19</v>
      </c>
      <c r="F594" s="14">
        <f t="shared" si="338"/>
        <v>736.31</v>
      </c>
      <c r="G594" s="14">
        <f t="shared" si="338"/>
        <v>778.4</v>
      </c>
      <c r="H594" s="14">
        <f t="shared" si="338"/>
        <v>892.63</v>
      </c>
      <c r="I594" s="14">
        <f t="shared" si="338"/>
        <v>224.87</v>
      </c>
      <c r="J594" s="14">
        <f t="shared" si="338"/>
        <v>806.11</v>
      </c>
      <c r="K594" s="14">
        <f t="shared" si="338"/>
        <v>993.86</v>
      </c>
      <c r="L594" s="14">
        <f t="shared" si="338"/>
        <v>1072.77</v>
      </c>
      <c r="M594" s="14">
        <f t="shared" si="338"/>
        <v>1092.45</v>
      </c>
      <c r="N594" s="14">
        <f t="shared" si="338"/>
        <v>1034.98</v>
      </c>
      <c r="O594" s="14">
        <f t="shared" si="338"/>
        <v>1010.74</v>
      </c>
      <c r="P594" s="14">
        <f t="shared" si="338"/>
        <v>1005.64</v>
      </c>
      <c r="Q594" s="14">
        <f t="shared" si="338"/>
        <v>987.78</v>
      </c>
      <c r="R594" s="14">
        <f t="shared" si="338"/>
        <v>984.12</v>
      </c>
      <c r="S594" s="14">
        <f t="shared" si="338"/>
        <v>976.47</v>
      </c>
      <c r="T594" s="14">
        <f t="shared" si="338"/>
        <v>982.38</v>
      </c>
      <c r="U594" s="14">
        <f t="shared" si="338"/>
        <v>1013.71</v>
      </c>
      <c r="V594" s="14">
        <f t="shared" si="338"/>
        <v>1129.61</v>
      </c>
      <c r="W594" s="14">
        <f t="shared" si="338"/>
        <v>1126.35</v>
      </c>
      <c r="X594" s="14">
        <f t="shared" si="338"/>
        <v>1054.3</v>
      </c>
      <c r="Y594" s="14">
        <f t="shared" si="338"/>
        <v>921.4</v>
      </c>
    </row>
    <row r="595" spans="1:25" ht="15.75">
      <c r="A595" s="9">
        <f>'март2014 ДЭ'!A595</f>
        <v>41728</v>
      </c>
      <c r="B595" s="14">
        <f aca="true" t="shared" si="339" ref="B595:Y595">B381</f>
        <v>937</v>
      </c>
      <c r="C595" s="14">
        <f t="shared" si="339"/>
        <v>885.44</v>
      </c>
      <c r="D595" s="14">
        <f t="shared" si="339"/>
        <v>836.42</v>
      </c>
      <c r="E595" s="14">
        <f t="shared" si="339"/>
        <v>822.71</v>
      </c>
      <c r="F595" s="14">
        <f t="shared" si="339"/>
        <v>822.78</v>
      </c>
      <c r="G595" s="14">
        <f t="shared" si="339"/>
        <v>823</v>
      </c>
      <c r="H595" s="14">
        <f t="shared" si="339"/>
        <v>813.97</v>
      </c>
      <c r="I595" s="14">
        <f t="shared" si="339"/>
        <v>752.98</v>
      </c>
      <c r="J595" s="14">
        <f t="shared" si="339"/>
        <v>808.48</v>
      </c>
      <c r="K595" s="14">
        <f t="shared" si="339"/>
        <v>854.84</v>
      </c>
      <c r="L595" s="14">
        <f t="shared" si="339"/>
        <v>1014.16</v>
      </c>
      <c r="M595" s="14">
        <f t="shared" si="339"/>
        <v>1022.92</v>
      </c>
      <c r="N595" s="14">
        <f t="shared" si="339"/>
        <v>1026.06</v>
      </c>
      <c r="O595" s="14">
        <f t="shared" si="339"/>
        <v>1009.88</v>
      </c>
      <c r="P595" s="14">
        <f t="shared" si="339"/>
        <v>1009.22</v>
      </c>
      <c r="Q595" s="14">
        <f t="shared" si="339"/>
        <v>983.13</v>
      </c>
      <c r="R595" s="14">
        <f t="shared" si="339"/>
        <v>969.77</v>
      </c>
      <c r="S595" s="14">
        <f t="shared" si="339"/>
        <v>959.08</v>
      </c>
      <c r="T595" s="14">
        <f t="shared" si="339"/>
        <v>974.67</v>
      </c>
      <c r="U595" s="14">
        <f t="shared" si="339"/>
        <v>1051.07</v>
      </c>
      <c r="V595" s="14">
        <f t="shared" si="339"/>
        <v>1177.31</v>
      </c>
      <c r="W595" s="14">
        <f t="shared" si="339"/>
        <v>1169.87</v>
      </c>
      <c r="X595" s="14">
        <f t="shared" si="339"/>
        <v>1112.97</v>
      </c>
      <c r="Y595" s="14">
        <f t="shared" si="339"/>
        <v>990.62</v>
      </c>
    </row>
    <row r="596" spans="1:25" ht="15.75">
      <c r="A596" s="9">
        <f>'март2014 ДЭ'!A596</f>
        <v>41729</v>
      </c>
      <c r="B596" s="14">
        <f aca="true" t="shared" si="340" ref="B596:Y596">B382</f>
        <v>928.56</v>
      </c>
      <c r="C596" s="14">
        <f t="shared" si="340"/>
        <v>894.15</v>
      </c>
      <c r="D596" s="14">
        <f t="shared" si="340"/>
        <v>820.09</v>
      </c>
      <c r="E596" s="14">
        <f t="shared" si="340"/>
        <v>784.16</v>
      </c>
      <c r="F596" s="14">
        <f t="shared" si="340"/>
        <v>809.82</v>
      </c>
      <c r="G596" s="14">
        <f t="shared" si="340"/>
        <v>869.59</v>
      </c>
      <c r="H596" s="14">
        <f t="shared" si="340"/>
        <v>917.84</v>
      </c>
      <c r="I596" s="14">
        <f t="shared" si="340"/>
        <v>966.29</v>
      </c>
      <c r="J596" s="14">
        <f t="shared" si="340"/>
        <v>1141.61</v>
      </c>
      <c r="K596" s="14">
        <f t="shared" si="340"/>
        <v>1373.46</v>
      </c>
      <c r="L596" s="14">
        <f t="shared" si="340"/>
        <v>1380.47</v>
      </c>
      <c r="M596" s="14">
        <f t="shared" si="340"/>
        <v>1388.09</v>
      </c>
      <c r="N596" s="14">
        <f t="shared" si="340"/>
        <v>1356.79</v>
      </c>
      <c r="O596" s="14">
        <f t="shared" si="340"/>
        <v>1342.83</v>
      </c>
      <c r="P596" s="14">
        <f t="shared" si="340"/>
        <v>1302.7</v>
      </c>
      <c r="Q596" s="14">
        <f t="shared" si="340"/>
        <v>1221.05</v>
      </c>
      <c r="R596" s="14">
        <f t="shared" si="340"/>
        <v>1206.46</v>
      </c>
      <c r="S596" s="14">
        <f t="shared" si="340"/>
        <v>1168.08</v>
      </c>
      <c r="T596" s="14">
        <f t="shared" si="340"/>
        <v>1165.66</v>
      </c>
      <c r="U596" s="14">
        <f t="shared" si="340"/>
        <v>1191.55</v>
      </c>
      <c r="V596" s="14">
        <f t="shared" si="340"/>
        <v>1318.36</v>
      </c>
      <c r="W596" s="14">
        <f t="shared" si="340"/>
        <v>1363.21</v>
      </c>
      <c r="X596" s="14">
        <f t="shared" si="340"/>
        <v>1151.22</v>
      </c>
      <c r="Y596" s="14">
        <f t="shared" si="340"/>
        <v>993.92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'март2014 ДЭ'!A600</f>
        <v>41699</v>
      </c>
      <c r="B600" s="14">
        <f>B352</f>
        <v>1081.56</v>
      </c>
      <c r="C600" s="14">
        <f aca="true" t="shared" si="341" ref="C600:Y600">C352</f>
        <v>1033.62</v>
      </c>
      <c r="D600" s="14">
        <f t="shared" si="341"/>
        <v>993.27</v>
      </c>
      <c r="E600" s="14">
        <f t="shared" si="341"/>
        <v>945.5</v>
      </c>
      <c r="F600" s="14">
        <f t="shared" si="341"/>
        <v>964.06</v>
      </c>
      <c r="G600" s="14">
        <f t="shared" si="341"/>
        <v>971.13</v>
      </c>
      <c r="H600" s="14">
        <f t="shared" si="341"/>
        <v>982.15</v>
      </c>
      <c r="I600" s="14">
        <f t="shared" si="341"/>
        <v>1033.33</v>
      </c>
      <c r="J600" s="14">
        <f t="shared" si="341"/>
        <v>1127.16</v>
      </c>
      <c r="K600" s="14">
        <f t="shared" si="341"/>
        <v>1194.13</v>
      </c>
      <c r="L600" s="14">
        <f t="shared" si="341"/>
        <v>1229.92</v>
      </c>
      <c r="M600" s="14">
        <f t="shared" si="341"/>
        <v>1236.24</v>
      </c>
      <c r="N600" s="14">
        <f t="shared" si="341"/>
        <v>1203.79</v>
      </c>
      <c r="O600" s="14">
        <f t="shared" si="341"/>
        <v>1192.46</v>
      </c>
      <c r="P600" s="14">
        <f t="shared" si="341"/>
        <v>1163.88</v>
      </c>
      <c r="Q600" s="14">
        <f t="shared" si="341"/>
        <v>1158.58</v>
      </c>
      <c r="R600" s="14">
        <f t="shared" si="341"/>
        <v>1137.45</v>
      </c>
      <c r="S600" s="14">
        <f t="shared" si="341"/>
        <v>1131.72</v>
      </c>
      <c r="T600" s="14">
        <f t="shared" si="341"/>
        <v>1169.65</v>
      </c>
      <c r="U600" s="14">
        <f t="shared" si="341"/>
        <v>1254.32</v>
      </c>
      <c r="V600" s="14">
        <f t="shared" si="341"/>
        <v>1296.29</v>
      </c>
      <c r="W600" s="14">
        <f t="shared" si="341"/>
        <v>1252.3</v>
      </c>
      <c r="X600" s="14">
        <f t="shared" si="341"/>
        <v>1200.26</v>
      </c>
      <c r="Y600" s="14">
        <f t="shared" si="341"/>
        <v>1101.44</v>
      </c>
    </row>
    <row r="601" spans="1:25" ht="15.75">
      <c r="A601" s="9">
        <f>'март2014 ДЭ'!A601</f>
        <v>41700</v>
      </c>
      <c r="B601" s="14">
        <f aca="true" t="shared" si="342" ref="B601:Y601">B353</f>
        <v>1021.91</v>
      </c>
      <c r="C601" s="14">
        <f t="shared" si="342"/>
        <v>915.48</v>
      </c>
      <c r="D601" s="14">
        <f t="shared" si="342"/>
        <v>880.05</v>
      </c>
      <c r="E601" s="14">
        <f t="shared" si="342"/>
        <v>861.63</v>
      </c>
      <c r="F601" s="14">
        <f t="shared" si="342"/>
        <v>855.66</v>
      </c>
      <c r="G601" s="14">
        <f t="shared" si="342"/>
        <v>851.14</v>
      </c>
      <c r="H601" s="14">
        <f t="shared" si="342"/>
        <v>860.6</v>
      </c>
      <c r="I601" s="14">
        <f t="shared" si="342"/>
        <v>855.96</v>
      </c>
      <c r="J601" s="14">
        <f t="shared" si="342"/>
        <v>896.08</v>
      </c>
      <c r="K601" s="14">
        <f t="shared" si="342"/>
        <v>1035.26</v>
      </c>
      <c r="L601" s="14">
        <f t="shared" si="342"/>
        <v>1093.18</v>
      </c>
      <c r="M601" s="14">
        <f t="shared" si="342"/>
        <v>1119.83</v>
      </c>
      <c r="N601" s="14">
        <f t="shared" si="342"/>
        <v>1111.97</v>
      </c>
      <c r="O601" s="14">
        <f t="shared" si="342"/>
        <v>1096.89</v>
      </c>
      <c r="P601" s="14">
        <f t="shared" si="342"/>
        <v>1091.94</v>
      </c>
      <c r="Q601" s="14">
        <f t="shared" si="342"/>
        <v>1083.25</v>
      </c>
      <c r="R601" s="14">
        <f t="shared" si="342"/>
        <v>1079.5</v>
      </c>
      <c r="S601" s="14">
        <f t="shared" si="342"/>
        <v>1071.21</v>
      </c>
      <c r="T601" s="14">
        <f t="shared" si="342"/>
        <v>1112.45</v>
      </c>
      <c r="U601" s="14">
        <f t="shared" si="342"/>
        <v>1218.58</v>
      </c>
      <c r="V601" s="14">
        <f t="shared" si="342"/>
        <v>1237.81</v>
      </c>
      <c r="W601" s="14">
        <f t="shared" si="342"/>
        <v>1209.5</v>
      </c>
      <c r="X601" s="14">
        <f t="shared" si="342"/>
        <v>1151.3</v>
      </c>
      <c r="Y601" s="14">
        <f t="shared" si="342"/>
        <v>1050.35</v>
      </c>
    </row>
    <row r="602" spans="1:25" ht="15.75">
      <c r="A602" s="9">
        <f>'март2014 ДЭ'!A602</f>
        <v>41701</v>
      </c>
      <c r="B602" s="14">
        <f aca="true" t="shared" si="343" ref="B602:Y602">B354</f>
        <v>957.99</v>
      </c>
      <c r="C602" s="14">
        <f t="shared" si="343"/>
        <v>904.57</v>
      </c>
      <c r="D602" s="14">
        <f t="shared" si="343"/>
        <v>865.99</v>
      </c>
      <c r="E602" s="14">
        <f t="shared" si="343"/>
        <v>874.87</v>
      </c>
      <c r="F602" s="14">
        <f t="shared" si="343"/>
        <v>878.12</v>
      </c>
      <c r="G602" s="14">
        <f t="shared" si="343"/>
        <v>866.65</v>
      </c>
      <c r="H602" s="14">
        <f t="shared" si="343"/>
        <v>953.18</v>
      </c>
      <c r="I602" s="14">
        <f t="shared" si="343"/>
        <v>1152.08</v>
      </c>
      <c r="J602" s="14">
        <f t="shared" si="343"/>
        <v>1244.96</v>
      </c>
      <c r="K602" s="14">
        <f t="shared" si="343"/>
        <v>1342.66</v>
      </c>
      <c r="L602" s="14">
        <f t="shared" si="343"/>
        <v>1379.04</v>
      </c>
      <c r="M602" s="14">
        <f t="shared" si="343"/>
        <v>1370.07</v>
      </c>
      <c r="N602" s="14">
        <f t="shared" si="343"/>
        <v>1321.36</v>
      </c>
      <c r="O602" s="14">
        <f t="shared" si="343"/>
        <v>1319.75</v>
      </c>
      <c r="P602" s="14">
        <f t="shared" si="343"/>
        <v>1317.84</v>
      </c>
      <c r="Q602" s="14">
        <f t="shared" si="343"/>
        <v>1275.47</v>
      </c>
      <c r="R602" s="14">
        <f t="shared" si="343"/>
        <v>1231.71</v>
      </c>
      <c r="S602" s="14">
        <f t="shared" si="343"/>
        <v>1205.37</v>
      </c>
      <c r="T602" s="14">
        <f t="shared" si="343"/>
        <v>1204.86</v>
      </c>
      <c r="U602" s="14">
        <f t="shared" si="343"/>
        <v>1306.03</v>
      </c>
      <c r="V602" s="14">
        <f t="shared" si="343"/>
        <v>1376.71</v>
      </c>
      <c r="W602" s="14">
        <f t="shared" si="343"/>
        <v>1327.96</v>
      </c>
      <c r="X602" s="14">
        <f t="shared" si="343"/>
        <v>1186.74</v>
      </c>
      <c r="Y602" s="14">
        <f t="shared" si="343"/>
        <v>1041.56</v>
      </c>
    </row>
    <row r="603" spans="1:25" ht="15.75">
      <c r="A603" s="9">
        <f>'март2014 ДЭ'!A603</f>
        <v>41702</v>
      </c>
      <c r="B603" s="14">
        <f aca="true" t="shared" si="344" ref="B603:Y603">B355</f>
        <v>949.04</v>
      </c>
      <c r="C603" s="14">
        <f t="shared" si="344"/>
        <v>876.84</v>
      </c>
      <c r="D603" s="14">
        <f t="shared" si="344"/>
        <v>868.34</v>
      </c>
      <c r="E603" s="14">
        <f t="shared" si="344"/>
        <v>854.57</v>
      </c>
      <c r="F603" s="14">
        <f t="shared" si="344"/>
        <v>863.54</v>
      </c>
      <c r="G603" s="14">
        <f t="shared" si="344"/>
        <v>871.18</v>
      </c>
      <c r="H603" s="14">
        <f t="shared" si="344"/>
        <v>960.68</v>
      </c>
      <c r="I603" s="14">
        <f t="shared" si="344"/>
        <v>1146.82</v>
      </c>
      <c r="J603" s="14">
        <f t="shared" si="344"/>
        <v>1208.51</v>
      </c>
      <c r="K603" s="14">
        <f t="shared" si="344"/>
        <v>1320.12</v>
      </c>
      <c r="L603" s="14">
        <f t="shared" si="344"/>
        <v>1313.17</v>
      </c>
      <c r="M603" s="14">
        <f t="shared" si="344"/>
        <v>1303.72</v>
      </c>
      <c r="N603" s="14">
        <f t="shared" si="344"/>
        <v>1263.56</v>
      </c>
      <c r="O603" s="14">
        <f t="shared" si="344"/>
        <v>1263.86</v>
      </c>
      <c r="P603" s="14">
        <f t="shared" si="344"/>
        <v>1265.62</v>
      </c>
      <c r="Q603" s="14">
        <f t="shared" si="344"/>
        <v>1224.33</v>
      </c>
      <c r="R603" s="14">
        <f t="shared" si="344"/>
        <v>1196.17</v>
      </c>
      <c r="S603" s="14">
        <f t="shared" si="344"/>
        <v>1188.07</v>
      </c>
      <c r="T603" s="14">
        <f t="shared" si="344"/>
        <v>1185.92</v>
      </c>
      <c r="U603" s="14">
        <f t="shared" si="344"/>
        <v>1255.06</v>
      </c>
      <c r="V603" s="14">
        <f t="shared" si="344"/>
        <v>1326.83</v>
      </c>
      <c r="W603" s="14">
        <f t="shared" si="344"/>
        <v>1296.3</v>
      </c>
      <c r="X603" s="14">
        <f t="shared" si="344"/>
        <v>1170.36</v>
      </c>
      <c r="Y603" s="14">
        <f t="shared" si="344"/>
        <v>1053.31</v>
      </c>
    </row>
    <row r="604" spans="1:25" ht="15.75">
      <c r="A604" s="9">
        <f>'март2014 ДЭ'!A604</f>
        <v>41703</v>
      </c>
      <c r="B604" s="14">
        <f aca="true" t="shared" si="345" ref="B604:Y604">B356</f>
        <v>922.99</v>
      </c>
      <c r="C604" s="14">
        <f t="shared" si="345"/>
        <v>870.06</v>
      </c>
      <c r="D604" s="14">
        <f t="shared" si="345"/>
        <v>852.71</v>
      </c>
      <c r="E604" s="14">
        <f t="shared" si="345"/>
        <v>844.33</v>
      </c>
      <c r="F604" s="14">
        <f t="shared" si="345"/>
        <v>853.95</v>
      </c>
      <c r="G604" s="14">
        <f t="shared" si="345"/>
        <v>879.73</v>
      </c>
      <c r="H604" s="14">
        <f t="shared" si="345"/>
        <v>994.7</v>
      </c>
      <c r="I604" s="14">
        <f t="shared" si="345"/>
        <v>1139.51</v>
      </c>
      <c r="J604" s="14">
        <f t="shared" si="345"/>
        <v>1221.19</v>
      </c>
      <c r="K604" s="14">
        <f t="shared" si="345"/>
        <v>1293.83</v>
      </c>
      <c r="L604" s="14">
        <f t="shared" si="345"/>
        <v>1310</v>
      </c>
      <c r="M604" s="14">
        <f t="shared" si="345"/>
        <v>1294.07</v>
      </c>
      <c r="N604" s="14">
        <f t="shared" si="345"/>
        <v>1268.33</v>
      </c>
      <c r="O604" s="14">
        <f t="shared" si="345"/>
        <v>1281.71</v>
      </c>
      <c r="P604" s="14">
        <f t="shared" si="345"/>
        <v>1274.95</v>
      </c>
      <c r="Q604" s="14">
        <f t="shared" si="345"/>
        <v>1242.24</v>
      </c>
      <c r="R604" s="14">
        <f t="shared" si="345"/>
        <v>1212.55</v>
      </c>
      <c r="S604" s="14">
        <f t="shared" si="345"/>
        <v>1192</v>
      </c>
      <c r="T604" s="14">
        <f t="shared" si="345"/>
        <v>1197.02</v>
      </c>
      <c r="U604" s="14">
        <f t="shared" si="345"/>
        <v>1291.45</v>
      </c>
      <c r="V604" s="14">
        <f t="shared" si="345"/>
        <v>1351.94</v>
      </c>
      <c r="W604" s="14">
        <f t="shared" si="345"/>
        <v>1292.93</v>
      </c>
      <c r="X604" s="14">
        <f t="shared" si="345"/>
        <v>1195.64</v>
      </c>
      <c r="Y604" s="14">
        <f t="shared" si="345"/>
        <v>1048.48</v>
      </c>
    </row>
    <row r="605" spans="1:25" ht="15.75">
      <c r="A605" s="9">
        <f>'март2014 ДЭ'!A605</f>
        <v>41704</v>
      </c>
      <c r="B605" s="14">
        <f aca="true" t="shared" si="346" ref="B605:Y605">B357</f>
        <v>879.04</v>
      </c>
      <c r="C605" s="14">
        <f t="shared" si="346"/>
        <v>834.42</v>
      </c>
      <c r="D605" s="14">
        <f t="shared" si="346"/>
        <v>807.17</v>
      </c>
      <c r="E605" s="14">
        <f t="shared" si="346"/>
        <v>794.4</v>
      </c>
      <c r="F605" s="14">
        <f t="shared" si="346"/>
        <v>819.95</v>
      </c>
      <c r="G605" s="14">
        <f t="shared" si="346"/>
        <v>866.63</v>
      </c>
      <c r="H605" s="14">
        <f t="shared" si="346"/>
        <v>948.62</v>
      </c>
      <c r="I605" s="14">
        <f t="shared" si="346"/>
        <v>1127.4</v>
      </c>
      <c r="J605" s="14">
        <f t="shared" si="346"/>
        <v>1219.89</v>
      </c>
      <c r="K605" s="14">
        <f t="shared" si="346"/>
        <v>1346.49</v>
      </c>
      <c r="L605" s="14">
        <f t="shared" si="346"/>
        <v>1361.24</v>
      </c>
      <c r="M605" s="14">
        <f t="shared" si="346"/>
        <v>1276.38</v>
      </c>
      <c r="N605" s="14">
        <f t="shared" si="346"/>
        <v>1246.41</v>
      </c>
      <c r="O605" s="14">
        <f t="shared" si="346"/>
        <v>1251.83</v>
      </c>
      <c r="P605" s="14">
        <f t="shared" si="346"/>
        <v>1260.03</v>
      </c>
      <c r="Q605" s="14">
        <f t="shared" si="346"/>
        <v>1235.21</v>
      </c>
      <c r="R605" s="14">
        <f t="shared" si="346"/>
        <v>1197.68</v>
      </c>
      <c r="S605" s="14">
        <f t="shared" si="346"/>
        <v>1191.05</v>
      </c>
      <c r="T605" s="14">
        <f t="shared" si="346"/>
        <v>1208.65</v>
      </c>
      <c r="U605" s="14">
        <f t="shared" si="346"/>
        <v>1311.09</v>
      </c>
      <c r="V605" s="14">
        <f t="shared" si="346"/>
        <v>1312.39</v>
      </c>
      <c r="W605" s="14">
        <f t="shared" si="346"/>
        <v>1278.92</v>
      </c>
      <c r="X605" s="14">
        <f t="shared" si="346"/>
        <v>1202.79</v>
      </c>
      <c r="Y605" s="14">
        <f t="shared" si="346"/>
        <v>1062.52</v>
      </c>
    </row>
    <row r="606" spans="1:25" ht="15.75">
      <c r="A606" s="9">
        <f>'март2014 ДЭ'!A606</f>
        <v>41705</v>
      </c>
      <c r="B606" s="14">
        <f aca="true" t="shared" si="347" ref="B606:Y606">B358</f>
        <v>956.23</v>
      </c>
      <c r="C606" s="14">
        <f t="shared" si="347"/>
        <v>916.47</v>
      </c>
      <c r="D606" s="14">
        <f t="shared" si="347"/>
        <v>886.19</v>
      </c>
      <c r="E606" s="14">
        <f t="shared" si="347"/>
        <v>879.29</v>
      </c>
      <c r="F606" s="14">
        <f t="shared" si="347"/>
        <v>892.47</v>
      </c>
      <c r="G606" s="14">
        <f t="shared" si="347"/>
        <v>937.57</v>
      </c>
      <c r="H606" s="14">
        <f t="shared" si="347"/>
        <v>993.84</v>
      </c>
      <c r="I606" s="14">
        <f t="shared" si="347"/>
        <v>1120.92</v>
      </c>
      <c r="J606" s="14">
        <f t="shared" si="347"/>
        <v>1230.54</v>
      </c>
      <c r="K606" s="14">
        <f t="shared" si="347"/>
        <v>1377.8</v>
      </c>
      <c r="L606" s="14">
        <f t="shared" si="347"/>
        <v>1370.41</v>
      </c>
      <c r="M606" s="14">
        <f t="shared" si="347"/>
        <v>1334.12</v>
      </c>
      <c r="N606" s="14">
        <f t="shared" si="347"/>
        <v>1283.25</v>
      </c>
      <c r="O606" s="14">
        <f t="shared" si="347"/>
        <v>1273.69</v>
      </c>
      <c r="P606" s="14">
        <f t="shared" si="347"/>
        <v>1245.96</v>
      </c>
      <c r="Q606" s="14">
        <f t="shared" si="347"/>
        <v>1194.21</v>
      </c>
      <c r="R606" s="14">
        <f t="shared" si="347"/>
        <v>1179.66</v>
      </c>
      <c r="S606" s="14">
        <f t="shared" si="347"/>
        <v>1162.72</v>
      </c>
      <c r="T606" s="14">
        <f t="shared" si="347"/>
        <v>1167.92</v>
      </c>
      <c r="U606" s="14">
        <f t="shared" si="347"/>
        <v>1259.71</v>
      </c>
      <c r="V606" s="14">
        <f t="shared" si="347"/>
        <v>1366.5</v>
      </c>
      <c r="W606" s="14">
        <f t="shared" si="347"/>
        <v>1302.68</v>
      </c>
      <c r="X606" s="14">
        <f t="shared" si="347"/>
        <v>1184.79</v>
      </c>
      <c r="Y606" s="14">
        <f t="shared" si="347"/>
        <v>1067.5</v>
      </c>
    </row>
    <row r="607" spans="1:25" ht="15.75">
      <c r="A607" s="9">
        <f>'март2014 ДЭ'!A607</f>
        <v>41706</v>
      </c>
      <c r="B607" s="14">
        <f aca="true" t="shared" si="348" ref="B607:Y607">B359</f>
        <v>1046.94</v>
      </c>
      <c r="C607" s="14">
        <f t="shared" si="348"/>
        <v>993.11</v>
      </c>
      <c r="D607" s="14">
        <f t="shared" si="348"/>
        <v>973.2</v>
      </c>
      <c r="E607" s="14">
        <f t="shared" si="348"/>
        <v>924.49</v>
      </c>
      <c r="F607" s="14">
        <f t="shared" si="348"/>
        <v>868.42</v>
      </c>
      <c r="G607" s="14">
        <f t="shared" si="348"/>
        <v>858.54</v>
      </c>
      <c r="H607" s="14">
        <f t="shared" si="348"/>
        <v>872.44</v>
      </c>
      <c r="I607" s="14">
        <f t="shared" si="348"/>
        <v>962</v>
      </c>
      <c r="J607" s="14">
        <f t="shared" si="348"/>
        <v>992.88</v>
      </c>
      <c r="K607" s="14">
        <f t="shared" si="348"/>
        <v>1085.86</v>
      </c>
      <c r="L607" s="14">
        <f t="shared" si="348"/>
        <v>1148.4</v>
      </c>
      <c r="M607" s="14">
        <f t="shared" si="348"/>
        <v>1154.97</v>
      </c>
      <c r="N607" s="14">
        <f t="shared" si="348"/>
        <v>1144.33</v>
      </c>
      <c r="O607" s="14">
        <f t="shared" si="348"/>
        <v>1131.83</v>
      </c>
      <c r="P607" s="14">
        <f t="shared" si="348"/>
        <v>1117.11</v>
      </c>
      <c r="Q607" s="14">
        <f t="shared" si="348"/>
        <v>1093.43</v>
      </c>
      <c r="R607" s="14">
        <f t="shared" si="348"/>
        <v>1069.7</v>
      </c>
      <c r="S607" s="14">
        <f t="shared" si="348"/>
        <v>1043.43</v>
      </c>
      <c r="T607" s="14">
        <f t="shared" si="348"/>
        <v>1083.93</v>
      </c>
      <c r="U607" s="14">
        <f t="shared" si="348"/>
        <v>1204.02</v>
      </c>
      <c r="V607" s="14">
        <f t="shared" si="348"/>
        <v>1266.71</v>
      </c>
      <c r="W607" s="14">
        <f t="shared" si="348"/>
        <v>1241.15</v>
      </c>
      <c r="X607" s="14">
        <f t="shared" si="348"/>
        <v>1185.37</v>
      </c>
      <c r="Y607" s="14">
        <f t="shared" si="348"/>
        <v>1050.68</v>
      </c>
    </row>
    <row r="608" spans="1:25" ht="15.75">
      <c r="A608" s="9">
        <f>'март2014 ДЭ'!A608</f>
        <v>41707</v>
      </c>
      <c r="B608" s="14">
        <f aca="true" t="shared" si="349" ref="B608:Y608">B360</f>
        <v>1061.74</v>
      </c>
      <c r="C608" s="14">
        <f t="shared" si="349"/>
        <v>1013.8</v>
      </c>
      <c r="D608" s="14">
        <f t="shared" si="349"/>
        <v>954.94</v>
      </c>
      <c r="E608" s="14">
        <f t="shared" si="349"/>
        <v>941.48</v>
      </c>
      <c r="F608" s="14">
        <f t="shared" si="349"/>
        <v>885.95</v>
      </c>
      <c r="G608" s="14">
        <f t="shared" si="349"/>
        <v>877.13</v>
      </c>
      <c r="H608" s="14">
        <f t="shared" si="349"/>
        <v>952.81</v>
      </c>
      <c r="I608" s="14">
        <f t="shared" si="349"/>
        <v>984.23</v>
      </c>
      <c r="J608" s="14">
        <f t="shared" si="349"/>
        <v>1017.47</v>
      </c>
      <c r="K608" s="14">
        <f t="shared" si="349"/>
        <v>1074.44</v>
      </c>
      <c r="L608" s="14">
        <f t="shared" si="349"/>
        <v>1132.29</v>
      </c>
      <c r="M608" s="14">
        <f t="shared" si="349"/>
        <v>1143.93</v>
      </c>
      <c r="N608" s="14">
        <f t="shared" si="349"/>
        <v>1132.79</v>
      </c>
      <c r="O608" s="14">
        <f t="shared" si="349"/>
        <v>1112.4</v>
      </c>
      <c r="P608" s="14">
        <f t="shared" si="349"/>
        <v>1097.7</v>
      </c>
      <c r="Q608" s="14">
        <f t="shared" si="349"/>
        <v>1090.6</v>
      </c>
      <c r="R608" s="14">
        <f t="shared" si="349"/>
        <v>1080.05</v>
      </c>
      <c r="S608" s="14">
        <f t="shared" si="349"/>
        <v>1070.45</v>
      </c>
      <c r="T608" s="14">
        <f t="shared" si="349"/>
        <v>1101.66</v>
      </c>
      <c r="U608" s="14">
        <f t="shared" si="349"/>
        <v>1206</v>
      </c>
      <c r="V608" s="14">
        <f t="shared" si="349"/>
        <v>1278.33</v>
      </c>
      <c r="W608" s="14">
        <f t="shared" si="349"/>
        <v>1248.63</v>
      </c>
      <c r="X608" s="14">
        <f t="shared" si="349"/>
        <v>1177.09</v>
      </c>
      <c r="Y608" s="14">
        <f t="shared" si="349"/>
        <v>1067.24</v>
      </c>
    </row>
    <row r="609" spans="1:25" ht="15.75">
      <c r="A609" s="9">
        <f>'март2014 ДЭ'!A609</f>
        <v>41708</v>
      </c>
      <c r="B609" s="14">
        <f aca="true" t="shared" si="350" ref="B609:Y609">B361</f>
        <v>1075.09</v>
      </c>
      <c r="C609" s="14">
        <f t="shared" si="350"/>
        <v>965.01</v>
      </c>
      <c r="D609" s="14">
        <f t="shared" si="350"/>
        <v>889.48</v>
      </c>
      <c r="E609" s="14">
        <f t="shared" si="350"/>
        <v>867.72</v>
      </c>
      <c r="F609" s="14">
        <f t="shared" si="350"/>
        <v>865.26</v>
      </c>
      <c r="G609" s="14">
        <f t="shared" si="350"/>
        <v>868.27</v>
      </c>
      <c r="H609" s="14">
        <f t="shared" si="350"/>
        <v>938.38</v>
      </c>
      <c r="I609" s="14">
        <f t="shared" si="350"/>
        <v>1006.37</v>
      </c>
      <c r="J609" s="14">
        <f t="shared" si="350"/>
        <v>1067.67</v>
      </c>
      <c r="K609" s="14">
        <f t="shared" si="350"/>
        <v>1142.56</v>
      </c>
      <c r="L609" s="14">
        <f t="shared" si="350"/>
        <v>1174.13</v>
      </c>
      <c r="M609" s="14">
        <f t="shared" si="350"/>
        <v>1179.7</v>
      </c>
      <c r="N609" s="14">
        <f t="shared" si="350"/>
        <v>1164.6</v>
      </c>
      <c r="O609" s="14">
        <f t="shared" si="350"/>
        <v>1153.68</v>
      </c>
      <c r="P609" s="14">
        <f t="shared" si="350"/>
        <v>1151.87</v>
      </c>
      <c r="Q609" s="14">
        <f t="shared" si="350"/>
        <v>1144.32</v>
      </c>
      <c r="R609" s="14">
        <f t="shared" si="350"/>
        <v>1138.12</v>
      </c>
      <c r="S609" s="14">
        <f t="shared" si="350"/>
        <v>1111.32</v>
      </c>
      <c r="T609" s="14">
        <f t="shared" si="350"/>
        <v>1164.36</v>
      </c>
      <c r="U609" s="14">
        <f t="shared" si="350"/>
        <v>1281.74</v>
      </c>
      <c r="V609" s="14">
        <f t="shared" si="350"/>
        <v>1337.69</v>
      </c>
      <c r="W609" s="14">
        <f t="shared" si="350"/>
        <v>1289.61</v>
      </c>
      <c r="X609" s="14">
        <f t="shared" si="350"/>
        <v>1213.42</v>
      </c>
      <c r="Y609" s="14">
        <f t="shared" si="350"/>
        <v>1141.32</v>
      </c>
    </row>
    <row r="610" spans="1:25" ht="15.75">
      <c r="A610" s="9">
        <f>'март2014 ДЭ'!A610</f>
        <v>41709</v>
      </c>
      <c r="B610" s="14">
        <f aca="true" t="shared" si="351" ref="B610:Y610">B362</f>
        <v>1005.83</v>
      </c>
      <c r="C610" s="14">
        <f t="shared" si="351"/>
        <v>848.02</v>
      </c>
      <c r="D610" s="14">
        <f t="shared" si="351"/>
        <v>801.14</v>
      </c>
      <c r="E610" s="14">
        <f t="shared" si="351"/>
        <v>785.01</v>
      </c>
      <c r="F610" s="14">
        <f t="shared" si="351"/>
        <v>788.04</v>
      </c>
      <c r="G610" s="14">
        <f t="shared" si="351"/>
        <v>835.14</v>
      </c>
      <c r="H610" s="14">
        <f t="shared" si="351"/>
        <v>1050.21</v>
      </c>
      <c r="I610" s="14">
        <f t="shared" si="351"/>
        <v>1183.45</v>
      </c>
      <c r="J610" s="14">
        <f t="shared" si="351"/>
        <v>1284.65</v>
      </c>
      <c r="K610" s="14">
        <f t="shared" si="351"/>
        <v>1449.27</v>
      </c>
      <c r="L610" s="14">
        <f t="shared" si="351"/>
        <v>1424.55</v>
      </c>
      <c r="M610" s="14">
        <f t="shared" si="351"/>
        <v>1440.32</v>
      </c>
      <c r="N610" s="14">
        <f t="shared" si="351"/>
        <v>1327.66</v>
      </c>
      <c r="O610" s="14">
        <f t="shared" si="351"/>
        <v>1342.26</v>
      </c>
      <c r="P610" s="14">
        <f t="shared" si="351"/>
        <v>1336.27</v>
      </c>
      <c r="Q610" s="14">
        <f t="shared" si="351"/>
        <v>1292.97</v>
      </c>
      <c r="R610" s="14">
        <f t="shared" si="351"/>
        <v>1250.29</v>
      </c>
      <c r="S610" s="14">
        <f t="shared" si="351"/>
        <v>1218.19</v>
      </c>
      <c r="T610" s="14">
        <f t="shared" si="351"/>
        <v>1231.09</v>
      </c>
      <c r="U610" s="14">
        <f t="shared" si="351"/>
        <v>1348.32</v>
      </c>
      <c r="V610" s="14">
        <f t="shared" si="351"/>
        <v>1357.52</v>
      </c>
      <c r="W610" s="14">
        <f t="shared" si="351"/>
        <v>1368.38</v>
      </c>
      <c r="X610" s="14">
        <f t="shared" si="351"/>
        <v>1217.06</v>
      </c>
      <c r="Y610" s="14">
        <f t="shared" si="351"/>
        <v>1145.41</v>
      </c>
    </row>
    <row r="611" spans="1:25" ht="15.75">
      <c r="A611" s="9">
        <f>'март2014 ДЭ'!A611</f>
        <v>41710</v>
      </c>
      <c r="B611" s="14">
        <f aca="true" t="shared" si="352" ref="B611:Y611">B363</f>
        <v>992.58</v>
      </c>
      <c r="C611" s="14">
        <f t="shared" si="352"/>
        <v>860.39</v>
      </c>
      <c r="D611" s="14">
        <f t="shared" si="352"/>
        <v>832.12</v>
      </c>
      <c r="E611" s="14">
        <f t="shared" si="352"/>
        <v>832.95</v>
      </c>
      <c r="F611" s="14">
        <f t="shared" si="352"/>
        <v>841.21</v>
      </c>
      <c r="G611" s="14">
        <f t="shared" si="352"/>
        <v>912.51</v>
      </c>
      <c r="H611" s="14">
        <f t="shared" si="352"/>
        <v>1060.58</v>
      </c>
      <c r="I611" s="14">
        <f t="shared" si="352"/>
        <v>1199.32</v>
      </c>
      <c r="J611" s="14">
        <f t="shared" si="352"/>
        <v>1279.72</v>
      </c>
      <c r="K611" s="14">
        <f t="shared" si="352"/>
        <v>1426.06</v>
      </c>
      <c r="L611" s="14">
        <f t="shared" si="352"/>
        <v>1450.43</v>
      </c>
      <c r="M611" s="14">
        <f t="shared" si="352"/>
        <v>1441.9</v>
      </c>
      <c r="N611" s="14">
        <f t="shared" si="352"/>
        <v>1327.03</v>
      </c>
      <c r="O611" s="14">
        <f t="shared" si="352"/>
        <v>1328.24</v>
      </c>
      <c r="P611" s="14">
        <f t="shared" si="352"/>
        <v>1315.64</v>
      </c>
      <c r="Q611" s="14">
        <f t="shared" si="352"/>
        <v>1251.48</v>
      </c>
      <c r="R611" s="14">
        <f t="shared" si="352"/>
        <v>1241.58</v>
      </c>
      <c r="S611" s="14">
        <f t="shared" si="352"/>
        <v>1229.33</v>
      </c>
      <c r="T611" s="14">
        <f t="shared" si="352"/>
        <v>1238.92</v>
      </c>
      <c r="U611" s="14">
        <f t="shared" si="352"/>
        <v>1324.81</v>
      </c>
      <c r="V611" s="14">
        <f t="shared" si="352"/>
        <v>1398.13</v>
      </c>
      <c r="W611" s="14">
        <f t="shared" si="352"/>
        <v>1344.98</v>
      </c>
      <c r="X611" s="14">
        <f t="shared" si="352"/>
        <v>1235.5</v>
      </c>
      <c r="Y611" s="14">
        <f t="shared" si="352"/>
        <v>1154.25</v>
      </c>
    </row>
    <row r="612" spans="1:25" ht="15.75">
      <c r="A612" s="9">
        <f>'март2014 ДЭ'!A612</f>
        <v>41711</v>
      </c>
      <c r="B612" s="14">
        <f aca="true" t="shared" si="353" ref="B612:Y612">B364</f>
        <v>975.27</v>
      </c>
      <c r="C612" s="14">
        <f t="shared" si="353"/>
        <v>843.32</v>
      </c>
      <c r="D612" s="14">
        <f t="shared" si="353"/>
        <v>830.74</v>
      </c>
      <c r="E612" s="14">
        <f t="shared" si="353"/>
        <v>829.82</v>
      </c>
      <c r="F612" s="14">
        <f t="shared" si="353"/>
        <v>835.63</v>
      </c>
      <c r="G612" s="14">
        <f t="shared" si="353"/>
        <v>913.25</v>
      </c>
      <c r="H612" s="14">
        <f t="shared" si="353"/>
        <v>1030.66</v>
      </c>
      <c r="I612" s="14">
        <f t="shared" si="353"/>
        <v>1164.1</v>
      </c>
      <c r="J612" s="14">
        <f t="shared" si="353"/>
        <v>1242.29</v>
      </c>
      <c r="K612" s="14">
        <f t="shared" si="353"/>
        <v>1362.35</v>
      </c>
      <c r="L612" s="14">
        <f t="shared" si="353"/>
        <v>1361.47</v>
      </c>
      <c r="M612" s="14">
        <f t="shared" si="353"/>
        <v>1356.79</v>
      </c>
      <c r="N612" s="14">
        <f t="shared" si="353"/>
        <v>1299.46</v>
      </c>
      <c r="O612" s="14">
        <f t="shared" si="353"/>
        <v>1310.07</v>
      </c>
      <c r="P612" s="14">
        <f t="shared" si="353"/>
        <v>1307.3</v>
      </c>
      <c r="Q612" s="14">
        <f t="shared" si="353"/>
        <v>1280.23</v>
      </c>
      <c r="R612" s="14">
        <f t="shared" si="353"/>
        <v>1242.51</v>
      </c>
      <c r="S612" s="14">
        <f t="shared" si="353"/>
        <v>1218.12</v>
      </c>
      <c r="T612" s="14">
        <f t="shared" si="353"/>
        <v>1223.33</v>
      </c>
      <c r="U612" s="14">
        <f t="shared" si="353"/>
        <v>1269.26</v>
      </c>
      <c r="V612" s="14">
        <f t="shared" si="353"/>
        <v>1336.49</v>
      </c>
      <c r="W612" s="14">
        <f t="shared" si="353"/>
        <v>1354.89</v>
      </c>
      <c r="X612" s="14">
        <f t="shared" si="353"/>
        <v>1222.8</v>
      </c>
      <c r="Y612" s="14">
        <f t="shared" si="353"/>
        <v>1131.79</v>
      </c>
    </row>
    <row r="613" spans="1:25" ht="15.75">
      <c r="A613" s="9">
        <f>'март2014 ДЭ'!A613</f>
        <v>41712</v>
      </c>
      <c r="B613" s="14">
        <f aca="true" t="shared" si="354" ref="B613:Y613">B365</f>
        <v>967.53</v>
      </c>
      <c r="C613" s="14">
        <f t="shared" si="354"/>
        <v>893.07</v>
      </c>
      <c r="D613" s="14">
        <f t="shared" si="354"/>
        <v>866.5</v>
      </c>
      <c r="E613" s="14">
        <f t="shared" si="354"/>
        <v>852.06</v>
      </c>
      <c r="F613" s="14">
        <f t="shared" si="354"/>
        <v>865.52</v>
      </c>
      <c r="G613" s="14">
        <f t="shared" si="354"/>
        <v>904.81</v>
      </c>
      <c r="H613" s="14">
        <f t="shared" si="354"/>
        <v>1011.9</v>
      </c>
      <c r="I613" s="14">
        <f t="shared" si="354"/>
        <v>1173.65</v>
      </c>
      <c r="J613" s="14">
        <f t="shared" si="354"/>
        <v>1267.02</v>
      </c>
      <c r="K613" s="14">
        <f t="shared" si="354"/>
        <v>1385.49</v>
      </c>
      <c r="L613" s="14">
        <f t="shared" si="354"/>
        <v>1372.54</v>
      </c>
      <c r="M613" s="14">
        <f t="shared" si="354"/>
        <v>1339.35</v>
      </c>
      <c r="N613" s="14">
        <f t="shared" si="354"/>
        <v>1330.12</v>
      </c>
      <c r="O613" s="14">
        <f t="shared" si="354"/>
        <v>1284.76</v>
      </c>
      <c r="P613" s="14">
        <f t="shared" si="354"/>
        <v>1274.16</v>
      </c>
      <c r="Q613" s="14">
        <f t="shared" si="354"/>
        <v>1245.98</v>
      </c>
      <c r="R613" s="14">
        <f t="shared" si="354"/>
        <v>1227.96</v>
      </c>
      <c r="S613" s="14">
        <f t="shared" si="354"/>
        <v>1209.1</v>
      </c>
      <c r="T613" s="14">
        <f t="shared" si="354"/>
        <v>1213.33</v>
      </c>
      <c r="U613" s="14">
        <f t="shared" si="354"/>
        <v>1249.71</v>
      </c>
      <c r="V613" s="14">
        <f t="shared" si="354"/>
        <v>1309.5</v>
      </c>
      <c r="W613" s="14">
        <f t="shared" si="354"/>
        <v>1347.61</v>
      </c>
      <c r="X613" s="14">
        <f t="shared" si="354"/>
        <v>1216</v>
      </c>
      <c r="Y613" s="14">
        <f t="shared" si="354"/>
        <v>1092</v>
      </c>
    </row>
    <row r="614" spans="1:25" ht="15.75">
      <c r="A614" s="9">
        <f>'март2014 ДЭ'!A614</f>
        <v>41713</v>
      </c>
      <c r="B614" s="14">
        <f aca="true" t="shared" si="355" ref="B614:Y614">B366</f>
        <v>1083.65</v>
      </c>
      <c r="C614" s="14">
        <f t="shared" si="355"/>
        <v>1015.43</v>
      </c>
      <c r="D614" s="14">
        <f t="shared" si="355"/>
        <v>927.72</v>
      </c>
      <c r="E614" s="14">
        <f t="shared" si="355"/>
        <v>914.56</v>
      </c>
      <c r="F614" s="14">
        <f t="shared" si="355"/>
        <v>913.8</v>
      </c>
      <c r="G614" s="14">
        <f t="shared" si="355"/>
        <v>932.38</v>
      </c>
      <c r="H614" s="14">
        <f t="shared" si="355"/>
        <v>964.92</v>
      </c>
      <c r="I614" s="14">
        <f t="shared" si="355"/>
        <v>1024.65</v>
      </c>
      <c r="J614" s="14">
        <f t="shared" si="355"/>
        <v>1073.03</v>
      </c>
      <c r="K614" s="14">
        <f t="shared" si="355"/>
        <v>1171.02</v>
      </c>
      <c r="L614" s="14">
        <f t="shared" si="355"/>
        <v>1210.62</v>
      </c>
      <c r="M614" s="14">
        <f t="shared" si="355"/>
        <v>1206.81</v>
      </c>
      <c r="N614" s="14">
        <f t="shared" si="355"/>
        <v>1175.08</v>
      </c>
      <c r="O614" s="14">
        <f t="shared" si="355"/>
        <v>1159.99</v>
      </c>
      <c r="P614" s="14">
        <f t="shared" si="355"/>
        <v>1124.63</v>
      </c>
      <c r="Q614" s="14">
        <f t="shared" si="355"/>
        <v>1109.13</v>
      </c>
      <c r="R614" s="14">
        <f t="shared" si="355"/>
        <v>1101.64</v>
      </c>
      <c r="S614" s="14">
        <f t="shared" si="355"/>
        <v>1095.96</v>
      </c>
      <c r="T614" s="14">
        <f t="shared" si="355"/>
        <v>1111.55</v>
      </c>
      <c r="U614" s="14">
        <f t="shared" si="355"/>
        <v>1197.99</v>
      </c>
      <c r="V614" s="14">
        <f t="shared" si="355"/>
        <v>1286.54</v>
      </c>
      <c r="W614" s="14">
        <f t="shared" si="355"/>
        <v>1253.96</v>
      </c>
      <c r="X614" s="14">
        <f t="shared" si="355"/>
        <v>1188.45</v>
      </c>
      <c r="Y614" s="14">
        <f t="shared" si="355"/>
        <v>1114.07</v>
      </c>
    </row>
    <row r="615" spans="1:25" ht="15.75">
      <c r="A615" s="9">
        <f>'март2014 ДЭ'!A615</f>
        <v>41714</v>
      </c>
      <c r="B615" s="14">
        <f aca="true" t="shared" si="356" ref="B615:Y615">B367</f>
        <v>1065.44</v>
      </c>
      <c r="C615" s="14">
        <f t="shared" si="356"/>
        <v>956.64</v>
      </c>
      <c r="D615" s="14">
        <f t="shared" si="356"/>
        <v>872.34</v>
      </c>
      <c r="E615" s="14">
        <f t="shared" si="356"/>
        <v>864.31</v>
      </c>
      <c r="F615" s="14">
        <f t="shared" si="356"/>
        <v>863.83</v>
      </c>
      <c r="G615" s="14">
        <f t="shared" si="356"/>
        <v>872.96</v>
      </c>
      <c r="H615" s="14">
        <f t="shared" si="356"/>
        <v>897.31</v>
      </c>
      <c r="I615" s="14">
        <f t="shared" si="356"/>
        <v>882.56</v>
      </c>
      <c r="J615" s="14">
        <f t="shared" si="356"/>
        <v>1005.61</v>
      </c>
      <c r="K615" s="14">
        <f t="shared" si="356"/>
        <v>1071.95</v>
      </c>
      <c r="L615" s="14">
        <f t="shared" si="356"/>
        <v>1113.98</v>
      </c>
      <c r="M615" s="14">
        <f t="shared" si="356"/>
        <v>1123.84</v>
      </c>
      <c r="N615" s="14">
        <f t="shared" si="356"/>
        <v>1111.14</v>
      </c>
      <c r="O615" s="14">
        <f t="shared" si="356"/>
        <v>1102.27</v>
      </c>
      <c r="P615" s="14">
        <f t="shared" si="356"/>
        <v>1095.22</v>
      </c>
      <c r="Q615" s="14">
        <f t="shared" si="356"/>
        <v>1090.4</v>
      </c>
      <c r="R615" s="14">
        <f t="shared" si="356"/>
        <v>1091.92</v>
      </c>
      <c r="S615" s="14">
        <f t="shared" si="356"/>
        <v>1084.02</v>
      </c>
      <c r="T615" s="14">
        <f t="shared" si="356"/>
        <v>1101.65</v>
      </c>
      <c r="U615" s="14">
        <f t="shared" si="356"/>
        <v>1211.59</v>
      </c>
      <c r="V615" s="14">
        <f t="shared" si="356"/>
        <v>1296.88</v>
      </c>
      <c r="W615" s="14">
        <f t="shared" si="356"/>
        <v>1255.2</v>
      </c>
      <c r="X615" s="14">
        <f t="shared" si="356"/>
        <v>1195.17</v>
      </c>
      <c r="Y615" s="14">
        <f t="shared" si="356"/>
        <v>1120.52</v>
      </c>
    </row>
    <row r="616" spans="1:25" ht="15.75">
      <c r="A616" s="9">
        <f>'март2014 ДЭ'!A616</f>
        <v>41715</v>
      </c>
      <c r="B616" s="14">
        <f aca="true" t="shared" si="357" ref="B616:Y616">B368</f>
        <v>1048.36</v>
      </c>
      <c r="C616" s="14">
        <f t="shared" si="357"/>
        <v>872.28</v>
      </c>
      <c r="D616" s="14">
        <f t="shared" si="357"/>
        <v>842.16</v>
      </c>
      <c r="E616" s="14">
        <f t="shared" si="357"/>
        <v>825.72</v>
      </c>
      <c r="F616" s="14">
        <f t="shared" si="357"/>
        <v>826.11</v>
      </c>
      <c r="G616" s="14">
        <f t="shared" si="357"/>
        <v>840.88</v>
      </c>
      <c r="H616" s="14">
        <f t="shared" si="357"/>
        <v>1047.05</v>
      </c>
      <c r="I616" s="14">
        <f t="shared" si="357"/>
        <v>1190.31</v>
      </c>
      <c r="J616" s="14">
        <f t="shared" si="357"/>
        <v>1293.48</v>
      </c>
      <c r="K616" s="14">
        <f t="shared" si="357"/>
        <v>1428.93</v>
      </c>
      <c r="L616" s="14">
        <f t="shared" si="357"/>
        <v>1425.02</v>
      </c>
      <c r="M616" s="14">
        <f t="shared" si="357"/>
        <v>1392.1</v>
      </c>
      <c r="N616" s="14">
        <f t="shared" si="357"/>
        <v>1344.08</v>
      </c>
      <c r="O616" s="14">
        <f t="shared" si="357"/>
        <v>1356.36</v>
      </c>
      <c r="P616" s="14">
        <f t="shared" si="357"/>
        <v>1357.36</v>
      </c>
      <c r="Q616" s="14">
        <f t="shared" si="357"/>
        <v>1316.94</v>
      </c>
      <c r="R616" s="14">
        <f t="shared" si="357"/>
        <v>1253.77</v>
      </c>
      <c r="S616" s="14">
        <f t="shared" si="357"/>
        <v>1225.96</v>
      </c>
      <c r="T616" s="14">
        <f t="shared" si="357"/>
        <v>1241.87</v>
      </c>
      <c r="U616" s="14">
        <f t="shared" si="357"/>
        <v>1308.02</v>
      </c>
      <c r="V616" s="14">
        <f t="shared" si="357"/>
        <v>1363.23</v>
      </c>
      <c r="W616" s="14">
        <f t="shared" si="357"/>
        <v>1380.83</v>
      </c>
      <c r="X616" s="14">
        <f t="shared" si="357"/>
        <v>1232.73</v>
      </c>
      <c r="Y616" s="14">
        <f t="shared" si="357"/>
        <v>1160.29</v>
      </c>
    </row>
    <row r="617" spans="1:25" ht="15.75">
      <c r="A617" s="9">
        <f>'март2014 ДЭ'!A617</f>
        <v>41716</v>
      </c>
      <c r="B617" s="14">
        <f aca="true" t="shared" si="358" ref="B617:Y617">B369</f>
        <v>1032.83</v>
      </c>
      <c r="C617" s="14">
        <f t="shared" si="358"/>
        <v>877.06</v>
      </c>
      <c r="D617" s="14">
        <f t="shared" si="358"/>
        <v>816.09</v>
      </c>
      <c r="E617" s="14">
        <f t="shared" si="358"/>
        <v>802.99</v>
      </c>
      <c r="F617" s="14">
        <f t="shared" si="358"/>
        <v>816.55</v>
      </c>
      <c r="G617" s="14">
        <f t="shared" si="358"/>
        <v>950.78</v>
      </c>
      <c r="H617" s="14">
        <f t="shared" si="358"/>
        <v>1103.13</v>
      </c>
      <c r="I617" s="14">
        <f t="shared" si="358"/>
        <v>1205.61</v>
      </c>
      <c r="J617" s="14">
        <f t="shared" si="358"/>
        <v>1279.68</v>
      </c>
      <c r="K617" s="14">
        <f t="shared" si="358"/>
        <v>1369.62</v>
      </c>
      <c r="L617" s="14">
        <f t="shared" si="358"/>
        <v>1367.43</v>
      </c>
      <c r="M617" s="14">
        <f t="shared" si="358"/>
        <v>1357.04</v>
      </c>
      <c r="N617" s="14">
        <f t="shared" si="358"/>
        <v>1317.75</v>
      </c>
      <c r="O617" s="14">
        <f t="shared" si="358"/>
        <v>1304.17</v>
      </c>
      <c r="P617" s="14">
        <f t="shared" si="358"/>
        <v>1295.9</v>
      </c>
      <c r="Q617" s="14">
        <f t="shared" si="358"/>
        <v>1267.58</v>
      </c>
      <c r="R617" s="14">
        <f t="shared" si="358"/>
        <v>1240.77</v>
      </c>
      <c r="S617" s="14">
        <f t="shared" si="358"/>
        <v>1228.26</v>
      </c>
      <c r="T617" s="14">
        <f t="shared" si="358"/>
        <v>1219.76</v>
      </c>
      <c r="U617" s="14">
        <f t="shared" si="358"/>
        <v>1252.4</v>
      </c>
      <c r="V617" s="14">
        <f t="shared" si="358"/>
        <v>1315.51</v>
      </c>
      <c r="W617" s="14">
        <f t="shared" si="358"/>
        <v>1341.54</v>
      </c>
      <c r="X617" s="14">
        <f t="shared" si="358"/>
        <v>1230.09</v>
      </c>
      <c r="Y617" s="14">
        <f t="shared" si="358"/>
        <v>1147.08</v>
      </c>
    </row>
    <row r="618" spans="1:25" ht="15.75">
      <c r="A618" s="9">
        <f>'март2014 ДЭ'!A618</f>
        <v>41717</v>
      </c>
      <c r="B618" s="14">
        <f aca="true" t="shared" si="359" ref="B618:Y618">B370</f>
        <v>972.36</v>
      </c>
      <c r="C618" s="14">
        <f t="shared" si="359"/>
        <v>820.12</v>
      </c>
      <c r="D618" s="14">
        <f t="shared" si="359"/>
        <v>788.22</v>
      </c>
      <c r="E618" s="14">
        <f t="shared" si="359"/>
        <v>771.74</v>
      </c>
      <c r="F618" s="14">
        <f t="shared" si="359"/>
        <v>782.24</v>
      </c>
      <c r="G618" s="14">
        <f t="shared" si="359"/>
        <v>882.32</v>
      </c>
      <c r="H618" s="14">
        <f t="shared" si="359"/>
        <v>1030.33</v>
      </c>
      <c r="I618" s="14">
        <f t="shared" si="359"/>
        <v>1166.75</v>
      </c>
      <c r="J618" s="14">
        <f t="shared" si="359"/>
        <v>1275.14</v>
      </c>
      <c r="K618" s="14">
        <f t="shared" si="359"/>
        <v>1362.36</v>
      </c>
      <c r="L618" s="14">
        <f t="shared" si="359"/>
        <v>1375.36</v>
      </c>
      <c r="M618" s="14">
        <f t="shared" si="359"/>
        <v>1358.55</v>
      </c>
      <c r="N618" s="14">
        <f t="shared" si="359"/>
        <v>1346.59</v>
      </c>
      <c r="O618" s="14">
        <f t="shared" si="359"/>
        <v>1349.27</v>
      </c>
      <c r="P618" s="14">
        <f t="shared" si="359"/>
        <v>1352.37</v>
      </c>
      <c r="Q618" s="14">
        <f t="shared" si="359"/>
        <v>1337.32</v>
      </c>
      <c r="R618" s="14">
        <f t="shared" si="359"/>
        <v>1284.53</v>
      </c>
      <c r="S618" s="14">
        <f t="shared" si="359"/>
        <v>1251.99</v>
      </c>
      <c r="T618" s="14">
        <f t="shared" si="359"/>
        <v>1259.23</v>
      </c>
      <c r="U618" s="14">
        <f t="shared" si="359"/>
        <v>1322.97</v>
      </c>
      <c r="V618" s="14">
        <f t="shared" si="359"/>
        <v>1355.38</v>
      </c>
      <c r="W618" s="14">
        <f t="shared" si="359"/>
        <v>1368.43</v>
      </c>
      <c r="X618" s="14">
        <f t="shared" si="359"/>
        <v>1236.44</v>
      </c>
      <c r="Y618" s="14">
        <f t="shared" si="359"/>
        <v>1132.97</v>
      </c>
    </row>
    <row r="619" spans="1:25" ht="15.75">
      <c r="A619" s="9">
        <f>'март2014 ДЭ'!A619</f>
        <v>41718</v>
      </c>
      <c r="B619" s="14">
        <f aca="true" t="shared" si="360" ref="B619:Y619">B371</f>
        <v>894.23</v>
      </c>
      <c r="C619" s="14">
        <f t="shared" si="360"/>
        <v>805.88</v>
      </c>
      <c r="D619" s="14">
        <f t="shared" si="360"/>
        <v>780.63</v>
      </c>
      <c r="E619" s="14">
        <f t="shared" si="360"/>
        <v>762.74</v>
      </c>
      <c r="F619" s="14">
        <f t="shared" si="360"/>
        <v>778.46</v>
      </c>
      <c r="G619" s="14">
        <f t="shared" si="360"/>
        <v>827.7</v>
      </c>
      <c r="H619" s="14">
        <f t="shared" si="360"/>
        <v>895.14</v>
      </c>
      <c r="I619" s="14">
        <f t="shared" si="360"/>
        <v>1143.69</v>
      </c>
      <c r="J619" s="14">
        <f t="shared" si="360"/>
        <v>1250.44</v>
      </c>
      <c r="K619" s="14">
        <f t="shared" si="360"/>
        <v>1360.54</v>
      </c>
      <c r="L619" s="14">
        <f t="shared" si="360"/>
        <v>1372.74</v>
      </c>
      <c r="M619" s="14">
        <f t="shared" si="360"/>
        <v>1369.46</v>
      </c>
      <c r="N619" s="14">
        <f t="shared" si="360"/>
        <v>1349.54</v>
      </c>
      <c r="O619" s="14">
        <f t="shared" si="360"/>
        <v>1349.32</v>
      </c>
      <c r="P619" s="14">
        <f t="shared" si="360"/>
        <v>1357.12</v>
      </c>
      <c r="Q619" s="14">
        <f t="shared" si="360"/>
        <v>1335.91</v>
      </c>
      <c r="R619" s="14">
        <f t="shared" si="360"/>
        <v>1276.72</v>
      </c>
      <c r="S619" s="14">
        <f t="shared" si="360"/>
        <v>1242.81</v>
      </c>
      <c r="T619" s="14">
        <f t="shared" si="360"/>
        <v>1239.72</v>
      </c>
      <c r="U619" s="14">
        <f t="shared" si="360"/>
        <v>1322.88</v>
      </c>
      <c r="V619" s="14">
        <f t="shared" si="360"/>
        <v>1369.63</v>
      </c>
      <c r="W619" s="14">
        <f t="shared" si="360"/>
        <v>1368.64</v>
      </c>
      <c r="X619" s="14">
        <f t="shared" si="360"/>
        <v>1230.94</v>
      </c>
      <c r="Y619" s="14">
        <f t="shared" si="360"/>
        <v>1149.76</v>
      </c>
    </row>
    <row r="620" spans="1:25" ht="15.75">
      <c r="A620" s="9">
        <f>'март2014 ДЭ'!A620</f>
        <v>41719</v>
      </c>
      <c r="B620" s="14">
        <f aca="true" t="shared" si="361" ref="B620:Y620">B372</f>
        <v>961.15</v>
      </c>
      <c r="C620" s="14">
        <f t="shared" si="361"/>
        <v>822.06</v>
      </c>
      <c r="D620" s="14">
        <f t="shared" si="361"/>
        <v>708.55</v>
      </c>
      <c r="E620" s="14">
        <f t="shared" si="361"/>
        <v>781.33</v>
      </c>
      <c r="F620" s="14">
        <f t="shared" si="361"/>
        <v>819.83</v>
      </c>
      <c r="G620" s="14">
        <f t="shared" si="361"/>
        <v>877.68</v>
      </c>
      <c r="H620" s="14">
        <f t="shared" si="361"/>
        <v>1039.45</v>
      </c>
      <c r="I620" s="14">
        <f t="shared" si="361"/>
        <v>1152.13</v>
      </c>
      <c r="J620" s="14">
        <f t="shared" si="361"/>
        <v>1231.38</v>
      </c>
      <c r="K620" s="14">
        <f t="shared" si="361"/>
        <v>1385.49</v>
      </c>
      <c r="L620" s="14">
        <f t="shared" si="361"/>
        <v>1385.99</v>
      </c>
      <c r="M620" s="14">
        <f t="shared" si="361"/>
        <v>1381.34</v>
      </c>
      <c r="N620" s="14">
        <f t="shared" si="361"/>
        <v>1346.32</v>
      </c>
      <c r="O620" s="14">
        <f t="shared" si="361"/>
        <v>1344.62</v>
      </c>
      <c r="P620" s="14">
        <f t="shared" si="361"/>
        <v>1333.16</v>
      </c>
      <c r="Q620" s="14">
        <f t="shared" si="361"/>
        <v>1261.78</v>
      </c>
      <c r="R620" s="14">
        <f t="shared" si="361"/>
        <v>1222.1</v>
      </c>
      <c r="S620" s="14">
        <f t="shared" si="361"/>
        <v>1212.64</v>
      </c>
      <c r="T620" s="14">
        <f t="shared" si="361"/>
        <v>1199.07</v>
      </c>
      <c r="U620" s="14">
        <f t="shared" si="361"/>
        <v>1230.09</v>
      </c>
      <c r="V620" s="14">
        <f t="shared" si="361"/>
        <v>1307.45</v>
      </c>
      <c r="W620" s="14">
        <f t="shared" si="361"/>
        <v>1376.23</v>
      </c>
      <c r="X620" s="14">
        <f t="shared" si="361"/>
        <v>1216.58</v>
      </c>
      <c r="Y620" s="14">
        <f t="shared" si="361"/>
        <v>1107.19</v>
      </c>
    </row>
    <row r="621" spans="1:25" ht="15.75">
      <c r="A621" s="9">
        <f>'март2014 ДЭ'!A621</f>
        <v>41720</v>
      </c>
      <c r="B621" s="14">
        <f aca="true" t="shared" si="362" ref="B621:Y621">B373</f>
        <v>1095.23</v>
      </c>
      <c r="C621" s="14">
        <f t="shared" si="362"/>
        <v>1050.7</v>
      </c>
      <c r="D621" s="14">
        <f t="shared" si="362"/>
        <v>996.88</v>
      </c>
      <c r="E621" s="14">
        <f t="shared" si="362"/>
        <v>934.6</v>
      </c>
      <c r="F621" s="14">
        <f t="shared" si="362"/>
        <v>915.43</v>
      </c>
      <c r="G621" s="14">
        <f t="shared" si="362"/>
        <v>915.94</v>
      </c>
      <c r="H621" s="14">
        <f t="shared" si="362"/>
        <v>889.56</v>
      </c>
      <c r="I621" s="14">
        <f t="shared" si="362"/>
        <v>934.5</v>
      </c>
      <c r="J621" s="14">
        <f t="shared" si="362"/>
        <v>1071.33</v>
      </c>
      <c r="K621" s="14">
        <f t="shared" si="362"/>
        <v>1148.31</v>
      </c>
      <c r="L621" s="14">
        <f t="shared" si="362"/>
        <v>1235.06</v>
      </c>
      <c r="M621" s="14">
        <f t="shared" si="362"/>
        <v>1228.49</v>
      </c>
      <c r="N621" s="14">
        <f t="shared" si="362"/>
        <v>1165.41</v>
      </c>
      <c r="O621" s="14">
        <f t="shared" si="362"/>
        <v>1144.73</v>
      </c>
      <c r="P621" s="14">
        <f t="shared" si="362"/>
        <v>1142.75</v>
      </c>
      <c r="Q621" s="14">
        <f t="shared" si="362"/>
        <v>1134.85</v>
      </c>
      <c r="R621" s="14">
        <f t="shared" si="362"/>
        <v>1130.19</v>
      </c>
      <c r="S621" s="14">
        <f t="shared" si="362"/>
        <v>1113.74</v>
      </c>
      <c r="T621" s="14">
        <f t="shared" si="362"/>
        <v>1114.13</v>
      </c>
      <c r="U621" s="14">
        <f t="shared" si="362"/>
        <v>1188.56</v>
      </c>
      <c r="V621" s="14">
        <f t="shared" si="362"/>
        <v>1347.14</v>
      </c>
      <c r="W621" s="14">
        <f t="shared" si="362"/>
        <v>1230.3</v>
      </c>
      <c r="X621" s="14">
        <f t="shared" si="362"/>
        <v>1155.58</v>
      </c>
      <c r="Y621" s="14">
        <f t="shared" si="362"/>
        <v>1063.99</v>
      </c>
    </row>
    <row r="622" spans="1:25" ht="15.75">
      <c r="A622" s="9">
        <f>'март2014 ДЭ'!A622</f>
        <v>41721</v>
      </c>
      <c r="B622" s="14">
        <f aca="true" t="shared" si="363" ref="B622:Y622">B374</f>
        <v>1039.29</v>
      </c>
      <c r="C622" s="14">
        <f t="shared" si="363"/>
        <v>921.61</v>
      </c>
      <c r="D622" s="14">
        <f t="shared" si="363"/>
        <v>850.21</v>
      </c>
      <c r="E622" s="14">
        <f t="shared" si="363"/>
        <v>839.42</v>
      </c>
      <c r="F622" s="14">
        <f t="shared" si="363"/>
        <v>840.65</v>
      </c>
      <c r="G622" s="14">
        <f t="shared" si="363"/>
        <v>840.77</v>
      </c>
      <c r="H622" s="14">
        <f t="shared" si="363"/>
        <v>929.43</v>
      </c>
      <c r="I622" s="14">
        <f t="shared" si="363"/>
        <v>891.65</v>
      </c>
      <c r="J622" s="14">
        <f t="shared" si="363"/>
        <v>889.61</v>
      </c>
      <c r="K622" s="14">
        <f t="shared" si="363"/>
        <v>1039.35</v>
      </c>
      <c r="L622" s="14">
        <f t="shared" si="363"/>
        <v>1060.4</v>
      </c>
      <c r="M622" s="14">
        <f t="shared" si="363"/>
        <v>1074.1</v>
      </c>
      <c r="N622" s="14">
        <f t="shared" si="363"/>
        <v>1067.62</v>
      </c>
      <c r="O622" s="14">
        <f t="shared" si="363"/>
        <v>1065.46</v>
      </c>
      <c r="P622" s="14">
        <f t="shared" si="363"/>
        <v>1069.31</v>
      </c>
      <c r="Q622" s="14">
        <f t="shared" si="363"/>
        <v>1062.85</v>
      </c>
      <c r="R622" s="14">
        <f t="shared" si="363"/>
        <v>1057.72</v>
      </c>
      <c r="S622" s="14">
        <f t="shared" si="363"/>
        <v>1052.37</v>
      </c>
      <c r="T622" s="14">
        <f t="shared" si="363"/>
        <v>1053.42</v>
      </c>
      <c r="U622" s="14">
        <f t="shared" si="363"/>
        <v>1160.23</v>
      </c>
      <c r="V622" s="14">
        <f t="shared" si="363"/>
        <v>1343.75</v>
      </c>
      <c r="W622" s="14">
        <f t="shared" si="363"/>
        <v>1231.22</v>
      </c>
      <c r="X622" s="14">
        <f t="shared" si="363"/>
        <v>1134.31</v>
      </c>
      <c r="Y622" s="14">
        <f t="shared" si="363"/>
        <v>1057.79</v>
      </c>
    </row>
    <row r="623" spans="1:25" ht="15.75">
      <c r="A623" s="9">
        <f>'март2014 ДЭ'!A623</f>
        <v>41722</v>
      </c>
      <c r="B623" s="14">
        <f aca="true" t="shared" si="364" ref="B623:Y623">B375</f>
        <v>1081.49</v>
      </c>
      <c r="C623" s="14">
        <f t="shared" si="364"/>
        <v>957.25</v>
      </c>
      <c r="D623" s="14">
        <f t="shared" si="364"/>
        <v>936.19</v>
      </c>
      <c r="E623" s="14">
        <f t="shared" si="364"/>
        <v>927.87</v>
      </c>
      <c r="F623" s="14">
        <f t="shared" si="364"/>
        <v>924.78</v>
      </c>
      <c r="G623" s="14">
        <f t="shared" si="364"/>
        <v>943.91</v>
      </c>
      <c r="H623" s="14">
        <f t="shared" si="364"/>
        <v>1127.78</v>
      </c>
      <c r="I623" s="14">
        <f t="shared" si="364"/>
        <v>1192.71</v>
      </c>
      <c r="J623" s="14">
        <f t="shared" si="364"/>
        <v>1368.2</v>
      </c>
      <c r="K623" s="14">
        <f t="shared" si="364"/>
        <v>1718.49</v>
      </c>
      <c r="L623" s="14">
        <f t="shared" si="364"/>
        <v>1835.67</v>
      </c>
      <c r="M623" s="14">
        <f t="shared" si="364"/>
        <v>1755.56</v>
      </c>
      <c r="N623" s="14">
        <f t="shared" si="364"/>
        <v>1523.34</v>
      </c>
      <c r="O623" s="14">
        <f t="shared" si="364"/>
        <v>1634.07</v>
      </c>
      <c r="P623" s="14">
        <f t="shared" si="364"/>
        <v>1519.07</v>
      </c>
      <c r="Q623" s="14">
        <f t="shared" si="364"/>
        <v>1394.18</v>
      </c>
      <c r="R623" s="14">
        <f t="shared" si="364"/>
        <v>1352.31</v>
      </c>
      <c r="S623" s="14">
        <f t="shared" si="364"/>
        <v>1295.6</v>
      </c>
      <c r="T623" s="14">
        <f t="shared" si="364"/>
        <v>1287.87</v>
      </c>
      <c r="U623" s="14">
        <f t="shared" si="364"/>
        <v>1349.42</v>
      </c>
      <c r="V623" s="14">
        <f t="shared" si="364"/>
        <v>1702.45</v>
      </c>
      <c r="W623" s="14">
        <f t="shared" si="364"/>
        <v>1770.97</v>
      </c>
      <c r="X623" s="14">
        <f t="shared" si="364"/>
        <v>1308.88</v>
      </c>
      <c r="Y623" s="14">
        <f t="shared" si="364"/>
        <v>1142.61</v>
      </c>
    </row>
    <row r="624" spans="1:25" ht="15.75">
      <c r="A624" s="9">
        <f>'март2014 ДЭ'!A624</f>
        <v>41723</v>
      </c>
      <c r="B624" s="14">
        <f aca="true" t="shared" si="365" ref="B624:Y624">B376</f>
        <v>968.87</v>
      </c>
      <c r="C624" s="14">
        <f t="shared" si="365"/>
        <v>929.03</v>
      </c>
      <c r="D624" s="14">
        <f t="shared" si="365"/>
        <v>900.14</v>
      </c>
      <c r="E624" s="14">
        <f t="shared" si="365"/>
        <v>899.05</v>
      </c>
      <c r="F624" s="14">
        <f t="shared" si="365"/>
        <v>919.47</v>
      </c>
      <c r="G624" s="14">
        <f t="shared" si="365"/>
        <v>931.59</v>
      </c>
      <c r="H624" s="14">
        <f t="shared" si="365"/>
        <v>894.92</v>
      </c>
      <c r="I624" s="14">
        <f t="shared" si="365"/>
        <v>996.89</v>
      </c>
      <c r="J624" s="14">
        <f t="shared" si="365"/>
        <v>1159.84</v>
      </c>
      <c r="K624" s="14">
        <f t="shared" si="365"/>
        <v>1325.3</v>
      </c>
      <c r="L624" s="14">
        <f t="shared" si="365"/>
        <v>1350.01</v>
      </c>
      <c r="M624" s="14">
        <f t="shared" si="365"/>
        <v>1342.77</v>
      </c>
      <c r="N624" s="14">
        <f t="shared" si="365"/>
        <v>1281.62</v>
      </c>
      <c r="O624" s="14">
        <f t="shared" si="365"/>
        <v>1283.39</v>
      </c>
      <c r="P624" s="14">
        <f t="shared" si="365"/>
        <v>1278.01</v>
      </c>
      <c r="Q624" s="14">
        <f t="shared" si="365"/>
        <v>1179.83</v>
      </c>
      <c r="R624" s="14">
        <f t="shared" si="365"/>
        <v>1157.41</v>
      </c>
      <c r="S624" s="14">
        <f t="shared" si="365"/>
        <v>1141.12</v>
      </c>
      <c r="T624" s="14">
        <f t="shared" si="365"/>
        <v>1138.03</v>
      </c>
      <c r="U624" s="14">
        <f t="shared" si="365"/>
        <v>1150.73</v>
      </c>
      <c r="V624" s="14">
        <f t="shared" si="365"/>
        <v>1344.72</v>
      </c>
      <c r="W624" s="14">
        <f t="shared" si="365"/>
        <v>1359.3</v>
      </c>
      <c r="X624" s="14">
        <f t="shared" si="365"/>
        <v>1166.49</v>
      </c>
      <c r="Y624" s="14">
        <f t="shared" si="365"/>
        <v>1096.15</v>
      </c>
    </row>
    <row r="625" spans="1:25" ht="15.75">
      <c r="A625" s="9">
        <f>'март2014 ДЭ'!A625</f>
        <v>41724</v>
      </c>
      <c r="B625" s="14">
        <f aca="true" t="shared" si="366" ref="B625:Y625">B377</f>
        <v>918.38</v>
      </c>
      <c r="C625" s="14">
        <f t="shared" si="366"/>
        <v>854.73</v>
      </c>
      <c r="D625" s="14">
        <f t="shared" si="366"/>
        <v>757.67</v>
      </c>
      <c r="E625" s="14">
        <f t="shared" si="366"/>
        <v>754.3</v>
      </c>
      <c r="F625" s="14">
        <f t="shared" si="366"/>
        <v>777.57</v>
      </c>
      <c r="G625" s="14">
        <f t="shared" si="366"/>
        <v>818.75</v>
      </c>
      <c r="H625" s="14">
        <f t="shared" si="366"/>
        <v>818.06</v>
      </c>
      <c r="I625" s="14">
        <f t="shared" si="366"/>
        <v>1012.97</v>
      </c>
      <c r="J625" s="14">
        <f t="shared" si="366"/>
        <v>1200.04</v>
      </c>
      <c r="K625" s="14">
        <f t="shared" si="366"/>
        <v>1369.16</v>
      </c>
      <c r="L625" s="14">
        <f t="shared" si="366"/>
        <v>1368.03</v>
      </c>
      <c r="M625" s="14">
        <f t="shared" si="366"/>
        <v>1361.75</v>
      </c>
      <c r="N625" s="14">
        <f t="shared" si="366"/>
        <v>1318.35</v>
      </c>
      <c r="O625" s="14">
        <f t="shared" si="366"/>
        <v>1323.99</v>
      </c>
      <c r="P625" s="14">
        <f t="shared" si="366"/>
        <v>1279.38</v>
      </c>
      <c r="Q625" s="14">
        <f t="shared" si="366"/>
        <v>1194.55</v>
      </c>
      <c r="R625" s="14">
        <f t="shared" si="366"/>
        <v>1148.35</v>
      </c>
      <c r="S625" s="14">
        <f t="shared" si="366"/>
        <v>1108.34</v>
      </c>
      <c r="T625" s="14">
        <f t="shared" si="366"/>
        <v>1086.54</v>
      </c>
      <c r="U625" s="14">
        <f t="shared" si="366"/>
        <v>1143.22</v>
      </c>
      <c r="V625" s="14">
        <f t="shared" si="366"/>
        <v>1276.15</v>
      </c>
      <c r="W625" s="14">
        <f t="shared" si="366"/>
        <v>1359.51</v>
      </c>
      <c r="X625" s="14">
        <f t="shared" si="366"/>
        <v>1134.34</v>
      </c>
      <c r="Y625" s="14">
        <f t="shared" si="366"/>
        <v>1032.36</v>
      </c>
    </row>
    <row r="626" spans="1:25" ht="15.75">
      <c r="A626" s="9">
        <f>'март2014 ДЭ'!A626</f>
        <v>41725</v>
      </c>
      <c r="B626" s="14">
        <f aca="true" t="shared" si="367" ref="B626:Y626">B378</f>
        <v>931.35</v>
      </c>
      <c r="C626" s="14">
        <f t="shared" si="367"/>
        <v>893.4</v>
      </c>
      <c r="D626" s="14">
        <f t="shared" si="367"/>
        <v>846.2</v>
      </c>
      <c r="E626" s="14">
        <f t="shared" si="367"/>
        <v>837.12</v>
      </c>
      <c r="F626" s="14">
        <f t="shared" si="367"/>
        <v>875.24</v>
      </c>
      <c r="G626" s="14">
        <f t="shared" si="367"/>
        <v>898.45</v>
      </c>
      <c r="H626" s="14">
        <f t="shared" si="367"/>
        <v>925.14</v>
      </c>
      <c r="I626" s="14">
        <f t="shared" si="367"/>
        <v>996.95</v>
      </c>
      <c r="J626" s="14">
        <f t="shared" si="367"/>
        <v>1196.71</v>
      </c>
      <c r="K626" s="14">
        <f t="shared" si="367"/>
        <v>1373.68</v>
      </c>
      <c r="L626" s="14">
        <f t="shared" si="367"/>
        <v>1373.68</v>
      </c>
      <c r="M626" s="14">
        <f t="shared" si="367"/>
        <v>1322.23</v>
      </c>
      <c r="N626" s="14">
        <f t="shared" si="367"/>
        <v>1196.44</v>
      </c>
      <c r="O626" s="14">
        <f t="shared" si="367"/>
        <v>1193.38</v>
      </c>
      <c r="P626" s="14">
        <f t="shared" si="367"/>
        <v>1209.7</v>
      </c>
      <c r="Q626" s="14">
        <f t="shared" si="367"/>
        <v>1174.11</v>
      </c>
      <c r="R626" s="14">
        <f t="shared" si="367"/>
        <v>1117.21</v>
      </c>
      <c r="S626" s="14">
        <f t="shared" si="367"/>
        <v>1085.62</v>
      </c>
      <c r="T626" s="14">
        <f t="shared" si="367"/>
        <v>1044.79</v>
      </c>
      <c r="U626" s="14">
        <f t="shared" si="367"/>
        <v>1151.24</v>
      </c>
      <c r="V626" s="14">
        <f t="shared" si="367"/>
        <v>1297.79</v>
      </c>
      <c r="W626" s="14">
        <f t="shared" si="367"/>
        <v>1335.55</v>
      </c>
      <c r="X626" s="14">
        <f t="shared" si="367"/>
        <v>1128.11</v>
      </c>
      <c r="Y626" s="14">
        <f t="shared" si="367"/>
        <v>1010.64</v>
      </c>
    </row>
    <row r="627" spans="1:25" ht="15.75">
      <c r="A627" s="9">
        <f>'март2014 ДЭ'!A627</f>
        <v>41726</v>
      </c>
      <c r="B627" s="14">
        <f aca="true" t="shared" si="368" ref="B627:Y627">B379</f>
        <v>889.55</v>
      </c>
      <c r="C627" s="14">
        <f t="shared" si="368"/>
        <v>833.49</v>
      </c>
      <c r="D627" s="14">
        <f t="shared" si="368"/>
        <v>785.58</v>
      </c>
      <c r="E627" s="14">
        <f t="shared" si="368"/>
        <v>782.02</v>
      </c>
      <c r="F627" s="14">
        <f t="shared" si="368"/>
        <v>792.73</v>
      </c>
      <c r="G627" s="14">
        <f t="shared" si="368"/>
        <v>861.68</v>
      </c>
      <c r="H627" s="14">
        <f t="shared" si="368"/>
        <v>884.7</v>
      </c>
      <c r="I627" s="14">
        <f t="shared" si="368"/>
        <v>938.22</v>
      </c>
      <c r="J627" s="14">
        <f t="shared" si="368"/>
        <v>1058.68</v>
      </c>
      <c r="K627" s="14">
        <f t="shared" si="368"/>
        <v>1198.44</v>
      </c>
      <c r="L627" s="14">
        <f t="shared" si="368"/>
        <v>1218.98</v>
      </c>
      <c r="M627" s="14">
        <f t="shared" si="368"/>
        <v>1197.65</v>
      </c>
      <c r="N627" s="14">
        <f t="shared" si="368"/>
        <v>1165.24</v>
      </c>
      <c r="O627" s="14">
        <f t="shared" si="368"/>
        <v>1158.93</v>
      </c>
      <c r="P627" s="14">
        <f t="shared" si="368"/>
        <v>1131.96</v>
      </c>
      <c r="Q627" s="14">
        <f t="shared" si="368"/>
        <v>1067.26</v>
      </c>
      <c r="R627" s="14">
        <f t="shared" si="368"/>
        <v>1046.34</v>
      </c>
      <c r="S627" s="14">
        <f t="shared" si="368"/>
        <v>1011.92</v>
      </c>
      <c r="T627" s="14">
        <f t="shared" si="368"/>
        <v>1015.86</v>
      </c>
      <c r="U627" s="14">
        <f t="shared" si="368"/>
        <v>1035.97</v>
      </c>
      <c r="V627" s="14">
        <f t="shared" si="368"/>
        <v>1174.14</v>
      </c>
      <c r="W627" s="14">
        <f t="shared" si="368"/>
        <v>1250.36</v>
      </c>
      <c r="X627" s="14">
        <f t="shared" si="368"/>
        <v>1085.75</v>
      </c>
      <c r="Y627" s="14">
        <f t="shared" si="368"/>
        <v>924.9</v>
      </c>
    </row>
    <row r="628" spans="1:25" ht="15.75">
      <c r="A628" s="9">
        <f>'март2014 ДЭ'!A628</f>
        <v>41727</v>
      </c>
      <c r="B628" s="14">
        <f aca="true" t="shared" si="369" ref="B628:Y628">B380</f>
        <v>928.53</v>
      </c>
      <c r="C628" s="14">
        <f t="shared" si="369"/>
        <v>892.29</v>
      </c>
      <c r="D628" s="14">
        <f t="shared" si="369"/>
        <v>769.03</v>
      </c>
      <c r="E628" s="14">
        <f t="shared" si="369"/>
        <v>743.19</v>
      </c>
      <c r="F628" s="14">
        <f t="shared" si="369"/>
        <v>736.31</v>
      </c>
      <c r="G628" s="14">
        <f t="shared" si="369"/>
        <v>778.4</v>
      </c>
      <c r="H628" s="14">
        <f t="shared" si="369"/>
        <v>892.63</v>
      </c>
      <c r="I628" s="14">
        <f t="shared" si="369"/>
        <v>224.87</v>
      </c>
      <c r="J628" s="14">
        <f t="shared" si="369"/>
        <v>806.11</v>
      </c>
      <c r="K628" s="14">
        <f t="shared" si="369"/>
        <v>993.86</v>
      </c>
      <c r="L628" s="14">
        <f t="shared" si="369"/>
        <v>1072.77</v>
      </c>
      <c r="M628" s="14">
        <f t="shared" si="369"/>
        <v>1092.45</v>
      </c>
      <c r="N628" s="14">
        <f t="shared" si="369"/>
        <v>1034.98</v>
      </c>
      <c r="O628" s="14">
        <f t="shared" si="369"/>
        <v>1010.74</v>
      </c>
      <c r="P628" s="14">
        <f t="shared" si="369"/>
        <v>1005.64</v>
      </c>
      <c r="Q628" s="14">
        <f t="shared" si="369"/>
        <v>987.78</v>
      </c>
      <c r="R628" s="14">
        <f t="shared" si="369"/>
        <v>984.12</v>
      </c>
      <c r="S628" s="14">
        <f t="shared" si="369"/>
        <v>976.47</v>
      </c>
      <c r="T628" s="14">
        <f t="shared" si="369"/>
        <v>982.38</v>
      </c>
      <c r="U628" s="14">
        <f t="shared" si="369"/>
        <v>1013.71</v>
      </c>
      <c r="V628" s="14">
        <f t="shared" si="369"/>
        <v>1129.61</v>
      </c>
      <c r="W628" s="14">
        <f t="shared" si="369"/>
        <v>1126.35</v>
      </c>
      <c r="X628" s="14">
        <f t="shared" si="369"/>
        <v>1054.3</v>
      </c>
      <c r="Y628" s="14">
        <f t="shared" si="369"/>
        <v>921.4</v>
      </c>
    </row>
    <row r="629" spans="1:25" ht="15.75">
      <c r="A629" s="9">
        <f>'март2014 ДЭ'!A629</f>
        <v>41728</v>
      </c>
      <c r="B629" s="14">
        <f aca="true" t="shared" si="370" ref="B629:Y629">B381</f>
        <v>937</v>
      </c>
      <c r="C629" s="14">
        <f t="shared" si="370"/>
        <v>885.44</v>
      </c>
      <c r="D629" s="14">
        <f t="shared" si="370"/>
        <v>836.42</v>
      </c>
      <c r="E629" s="14">
        <f t="shared" si="370"/>
        <v>822.71</v>
      </c>
      <c r="F629" s="14">
        <f t="shared" si="370"/>
        <v>822.78</v>
      </c>
      <c r="G629" s="14">
        <f t="shared" si="370"/>
        <v>823</v>
      </c>
      <c r="H629" s="14">
        <f t="shared" si="370"/>
        <v>813.97</v>
      </c>
      <c r="I629" s="14">
        <f t="shared" si="370"/>
        <v>752.98</v>
      </c>
      <c r="J629" s="14">
        <f t="shared" si="370"/>
        <v>808.48</v>
      </c>
      <c r="K629" s="14">
        <f t="shared" si="370"/>
        <v>854.84</v>
      </c>
      <c r="L629" s="14">
        <f t="shared" si="370"/>
        <v>1014.16</v>
      </c>
      <c r="M629" s="14">
        <f t="shared" si="370"/>
        <v>1022.92</v>
      </c>
      <c r="N629" s="14">
        <f t="shared" si="370"/>
        <v>1026.06</v>
      </c>
      <c r="O629" s="14">
        <f t="shared" si="370"/>
        <v>1009.88</v>
      </c>
      <c r="P629" s="14">
        <f t="shared" si="370"/>
        <v>1009.22</v>
      </c>
      <c r="Q629" s="14">
        <f t="shared" si="370"/>
        <v>983.13</v>
      </c>
      <c r="R629" s="14">
        <f t="shared" si="370"/>
        <v>969.77</v>
      </c>
      <c r="S629" s="14">
        <f t="shared" si="370"/>
        <v>959.08</v>
      </c>
      <c r="T629" s="14">
        <f t="shared" si="370"/>
        <v>974.67</v>
      </c>
      <c r="U629" s="14">
        <f t="shared" si="370"/>
        <v>1051.07</v>
      </c>
      <c r="V629" s="14">
        <f t="shared" si="370"/>
        <v>1177.31</v>
      </c>
      <c r="W629" s="14">
        <f t="shared" si="370"/>
        <v>1169.87</v>
      </c>
      <c r="X629" s="14">
        <f t="shared" si="370"/>
        <v>1112.97</v>
      </c>
      <c r="Y629" s="14">
        <f t="shared" si="370"/>
        <v>990.62</v>
      </c>
    </row>
    <row r="630" spans="1:25" ht="15.75">
      <c r="A630" s="9">
        <f>'март2014 ДЭ'!A630</f>
        <v>41729</v>
      </c>
      <c r="B630" s="14">
        <f aca="true" t="shared" si="371" ref="B630:Y630">B382</f>
        <v>928.56</v>
      </c>
      <c r="C630" s="14">
        <f t="shared" si="371"/>
        <v>894.15</v>
      </c>
      <c r="D630" s="14">
        <f t="shared" si="371"/>
        <v>820.09</v>
      </c>
      <c r="E630" s="14">
        <f t="shared" si="371"/>
        <v>784.16</v>
      </c>
      <c r="F630" s="14">
        <f t="shared" si="371"/>
        <v>809.82</v>
      </c>
      <c r="G630" s="14">
        <f t="shared" si="371"/>
        <v>869.59</v>
      </c>
      <c r="H630" s="14">
        <f t="shared" si="371"/>
        <v>917.84</v>
      </c>
      <c r="I630" s="14">
        <f t="shared" si="371"/>
        <v>966.29</v>
      </c>
      <c r="J630" s="14">
        <f t="shared" si="371"/>
        <v>1141.61</v>
      </c>
      <c r="K630" s="14">
        <f t="shared" si="371"/>
        <v>1373.46</v>
      </c>
      <c r="L630" s="14">
        <f t="shared" si="371"/>
        <v>1380.47</v>
      </c>
      <c r="M630" s="14">
        <f t="shared" si="371"/>
        <v>1388.09</v>
      </c>
      <c r="N630" s="14">
        <f t="shared" si="371"/>
        <v>1356.79</v>
      </c>
      <c r="O630" s="14">
        <f t="shared" si="371"/>
        <v>1342.83</v>
      </c>
      <c r="P630" s="14">
        <f t="shared" si="371"/>
        <v>1302.7</v>
      </c>
      <c r="Q630" s="14">
        <f t="shared" si="371"/>
        <v>1221.05</v>
      </c>
      <c r="R630" s="14">
        <f t="shared" si="371"/>
        <v>1206.46</v>
      </c>
      <c r="S630" s="14">
        <f t="shared" si="371"/>
        <v>1168.08</v>
      </c>
      <c r="T630" s="14">
        <f t="shared" si="371"/>
        <v>1165.66</v>
      </c>
      <c r="U630" s="14">
        <f t="shared" si="371"/>
        <v>1191.55</v>
      </c>
      <c r="V630" s="14">
        <f t="shared" si="371"/>
        <v>1318.36</v>
      </c>
      <c r="W630" s="14">
        <f t="shared" si="371"/>
        <v>1363.21</v>
      </c>
      <c r="X630" s="14">
        <f t="shared" si="371"/>
        <v>1151.22</v>
      </c>
      <c r="Y630" s="14">
        <f t="shared" si="371"/>
        <v>993.92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'март2014 ДЭ'!A634</f>
        <v>41699</v>
      </c>
      <c r="B634" s="14">
        <f>B352</f>
        <v>1081.56</v>
      </c>
      <c r="C634" s="14">
        <f aca="true" t="shared" si="372" ref="C634:Y634">C352</f>
        <v>1033.62</v>
      </c>
      <c r="D634" s="14">
        <f t="shared" si="372"/>
        <v>993.27</v>
      </c>
      <c r="E634" s="14">
        <f t="shared" si="372"/>
        <v>945.5</v>
      </c>
      <c r="F634" s="14">
        <f t="shared" si="372"/>
        <v>964.06</v>
      </c>
      <c r="G634" s="14">
        <f t="shared" si="372"/>
        <v>971.13</v>
      </c>
      <c r="H634" s="14">
        <f t="shared" si="372"/>
        <v>982.15</v>
      </c>
      <c r="I634" s="14">
        <f t="shared" si="372"/>
        <v>1033.33</v>
      </c>
      <c r="J634" s="14">
        <f t="shared" si="372"/>
        <v>1127.16</v>
      </c>
      <c r="K634" s="14">
        <f t="shared" si="372"/>
        <v>1194.13</v>
      </c>
      <c r="L634" s="14">
        <f t="shared" si="372"/>
        <v>1229.92</v>
      </c>
      <c r="M634" s="14">
        <f t="shared" si="372"/>
        <v>1236.24</v>
      </c>
      <c r="N634" s="14">
        <f t="shared" si="372"/>
        <v>1203.79</v>
      </c>
      <c r="O634" s="14">
        <f t="shared" si="372"/>
        <v>1192.46</v>
      </c>
      <c r="P634" s="14">
        <f t="shared" si="372"/>
        <v>1163.88</v>
      </c>
      <c r="Q634" s="14">
        <f t="shared" si="372"/>
        <v>1158.58</v>
      </c>
      <c r="R634" s="14">
        <f t="shared" si="372"/>
        <v>1137.45</v>
      </c>
      <c r="S634" s="14">
        <f t="shared" si="372"/>
        <v>1131.72</v>
      </c>
      <c r="T634" s="14">
        <f t="shared" si="372"/>
        <v>1169.65</v>
      </c>
      <c r="U634" s="14">
        <f t="shared" si="372"/>
        <v>1254.32</v>
      </c>
      <c r="V634" s="14">
        <f t="shared" si="372"/>
        <v>1296.29</v>
      </c>
      <c r="W634" s="14">
        <f t="shared" si="372"/>
        <v>1252.3</v>
      </c>
      <c r="X634" s="14">
        <f t="shared" si="372"/>
        <v>1200.26</v>
      </c>
      <c r="Y634" s="14">
        <f t="shared" si="372"/>
        <v>1101.44</v>
      </c>
    </row>
    <row r="635" spans="1:25" ht="15.75">
      <c r="A635" s="9">
        <f>'март2014 ДЭ'!A635</f>
        <v>41700</v>
      </c>
      <c r="B635" s="14">
        <f aca="true" t="shared" si="373" ref="B635:Y635">B353</f>
        <v>1021.91</v>
      </c>
      <c r="C635" s="14">
        <f t="shared" si="373"/>
        <v>915.48</v>
      </c>
      <c r="D635" s="14">
        <f t="shared" si="373"/>
        <v>880.05</v>
      </c>
      <c r="E635" s="14">
        <f t="shared" si="373"/>
        <v>861.63</v>
      </c>
      <c r="F635" s="14">
        <f t="shared" si="373"/>
        <v>855.66</v>
      </c>
      <c r="G635" s="14">
        <f t="shared" si="373"/>
        <v>851.14</v>
      </c>
      <c r="H635" s="14">
        <f t="shared" si="373"/>
        <v>860.6</v>
      </c>
      <c r="I635" s="14">
        <f t="shared" si="373"/>
        <v>855.96</v>
      </c>
      <c r="J635" s="14">
        <f t="shared" si="373"/>
        <v>896.08</v>
      </c>
      <c r="K635" s="14">
        <f t="shared" si="373"/>
        <v>1035.26</v>
      </c>
      <c r="L635" s="14">
        <f t="shared" si="373"/>
        <v>1093.18</v>
      </c>
      <c r="M635" s="14">
        <f t="shared" si="373"/>
        <v>1119.83</v>
      </c>
      <c r="N635" s="14">
        <f t="shared" si="373"/>
        <v>1111.97</v>
      </c>
      <c r="O635" s="14">
        <f t="shared" si="373"/>
        <v>1096.89</v>
      </c>
      <c r="P635" s="14">
        <f t="shared" si="373"/>
        <v>1091.94</v>
      </c>
      <c r="Q635" s="14">
        <f t="shared" si="373"/>
        <v>1083.25</v>
      </c>
      <c r="R635" s="14">
        <f t="shared" si="373"/>
        <v>1079.5</v>
      </c>
      <c r="S635" s="14">
        <f t="shared" si="373"/>
        <v>1071.21</v>
      </c>
      <c r="T635" s="14">
        <f t="shared" si="373"/>
        <v>1112.45</v>
      </c>
      <c r="U635" s="14">
        <f t="shared" si="373"/>
        <v>1218.58</v>
      </c>
      <c r="V635" s="14">
        <f t="shared" si="373"/>
        <v>1237.81</v>
      </c>
      <c r="W635" s="14">
        <f t="shared" si="373"/>
        <v>1209.5</v>
      </c>
      <c r="X635" s="14">
        <f t="shared" si="373"/>
        <v>1151.3</v>
      </c>
      <c r="Y635" s="14">
        <f t="shared" si="373"/>
        <v>1050.35</v>
      </c>
    </row>
    <row r="636" spans="1:25" ht="15.75">
      <c r="A636" s="9">
        <f>'март2014 ДЭ'!A636</f>
        <v>41701</v>
      </c>
      <c r="B636" s="14">
        <f aca="true" t="shared" si="374" ref="B636:Y636">B354</f>
        <v>957.99</v>
      </c>
      <c r="C636" s="14">
        <f t="shared" si="374"/>
        <v>904.57</v>
      </c>
      <c r="D636" s="14">
        <f t="shared" si="374"/>
        <v>865.99</v>
      </c>
      <c r="E636" s="14">
        <f t="shared" si="374"/>
        <v>874.87</v>
      </c>
      <c r="F636" s="14">
        <f t="shared" si="374"/>
        <v>878.12</v>
      </c>
      <c r="G636" s="14">
        <f t="shared" si="374"/>
        <v>866.65</v>
      </c>
      <c r="H636" s="14">
        <f t="shared" si="374"/>
        <v>953.18</v>
      </c>
      <c r="I636" s="14">
        <f t="shared" si="374"/>
        <v>1152.08</v>
      </c>
      <c r="J636" s="14">
        <f t="shared" si="374"/>
        <v>1244.96</v>
      </c>
      <c r="K636" s="14">
        <f t="shared" si="374"/>
        <v>1342.66</v>
      </c>
      <c r="L636" s="14">
        <f t="shared" si="374"/>
        <v>1379.04</v>
      </c>
      <c r="M636" s="14">
        <f t="shared" si="374"/>
        <v>1370.07</v>
      </c>
      <c r="N636" s="14">
        <f t="shared" si="374"/>
        <v>1321.36</v>
      </c>
      <c r="O636" s="14">
        <f t="shared" si="374"/>
        <v>1319.75</v>
      </c>
      <c r="P636" s="14">
        <f t="shared" si="374"/>
        <v>1317.84</v>
      </c>
      <c r="Q636" s="14">
        <f t="shared" si="374"/>
        <v>1275.47</v>
      </c>
      <c r="R636" s="14">
        <f t="shared" si="374"/>
        <v>1231.71</v>
      </c>
      <c r="S636" s="14">
        <f t="shared" si="374"/>
        <v>1205.37</v>
      </c>
      <c r="T636" s="14">
        <f t="shared" si="374"/>
        <v>1204.86</v>
      </c>
      <c r="U636" s="14">
        <f t="shared" si="374"/>
        <v>1306.03</v>
      </c>
      <c r="V636" s="14">
        <f t="shared" si="374"/>
        <v>1376.71</v>
      </c>
      <c r="W636" s="14">
        <f t="shared" si="374"/>
        <v>1327.96</v>
      </c>
      <c r="X636" s="14">
        <f t="shared" si="374"/>
        <v>1186.74</v>
      </c>
      <c r="Y636" s="14">
        <f t="shared" si="374"/>
        <v>1041.56</v>
      </c>
    </row>
    <row r="637" spans="1:25" ht="15.75">
      <c r="A637" s="9">
        <f>'март2014 ДЭ'!A637</f>
        <v>41702</v>
      </c>
      <c r="B637" s="14">
        <f aca="true" t="shared" si="375" ref="B637:Y637">B355</f>
        <v>949.04</v>
      </c>
      <c r="C637" s="14">
        <f t="shared" si="375"/>
        <v>876.84</v>
      </c>
      <c r="D637" s="14">
        <f t="shared" si="375"/>
        <v>868.34</v>
      </c>
      <c r="E637" s="14">
        <f t="shared" si="375"/>
        <v>854.57</v>
      </c>
      <c r="F637" s="14">
        <f t="shared" si="375"/>
        <v>863.54</v>
      </c>
      <c r="G637" s="14">
        <f t="shared" si="375"/>
        <v>871.18</v>
      </c>
      <c r="H637" s="14">
        <f t="shared" si="375"/>
        <v>960.68</v>
      </c>
      <c r="I637" s="14">
        <f t="shared" si="375"/>
        <v>1146.82</v>
      </c>
      <c r="J637" s="14">
        <f t="shared" si="375"/>
        <v>1208.51</v>
      </c>
      <c r="K637" s="14">
        <f t="shared" si="375"/>
        <v>1320.12</v>
      </c>
      <c r="L637" s="14">
        <f t="shared" si="375"/>
        <v>1313.17</v>
      </c>
      <c r="M637" s="14">
        <f t="shared" si="375"/>
        <v>1303.72</v>
      </c>
      <c r="N637" s="14">
        <f t="shared" si="375"/>
        <v>1263.56</v>
      </c>
      <c r="O637" s="14">
        <f t="shared" si="375"/>
        <v>1263.86</v>
      </c>
      <c r="P637" s="14">
        <f t="shared" si="375"/>
        <v>1265.62</v>
      </c>
      <c r="Q637" s="14">
        <f t="shared" si="375"/>
        <v>1224.33</v>
      </c>
      <c r="R637" s="14">
        <f t="shared" si="375"/>
        <v>1196.17</v>
      </c>
      <c r="S637" s="14">
        <f t="shared" si="375"/>
        <v>1188.07</v>
      </c>
      <c r="T637" s="14">
        <f t="shared" si="375"/>
        <v>1185.92</v>
      </c>
      <c r="U637" s="14">
        <f t="shared" si="375"/>
        <v>1255.06</v>
      </c>
      <c r="V637" s="14">
        <f t="shared" si="375"/>
        <v>1326.83</v>
      </c>
      <c r="W637" s="14">
        <f t="shared" si="375"/>
        <v>1296.3</v>
      </c>
      <c r="X637" s="14">
        <f t="shared" si="375"/>
        <v>1170.36</v>
      </c>
      <c r="Y637" s="14">
        <f t="shared" si="375"/>
        <v>1053.31</v>
      </c>
    </row>
    <row r="638" spans="1:25" ht="15.75">
      <c r="A638" s="9">
        <f>'март2014 ДЭ'!A638</f>
        <v>41703</v>
      </c>
      <c r="B638" s="14">
        <f aca="true" t="shared" si="376" ref="B638:Y638">B356</f>
        <v>922.99</v>
      </c>
      <c r="C638" s="14">
        <f t="shared" si="376"/>
        <v>870.06</v>
      </c>
      <c r="D638" s="14">
        <f t="shared" si="376"/>
        <v>852.71</v>
      </c>
      <c r="E638" s="14">
        <f t="shared" si="376"/>
        <v>844.33</v>
      </c>
      <c r="F638" s="14">
        <f t="shared" si="376"/>
        <v>853.95</v>
      </c>
      <c r="G638" s="14">
        <f t="shared" si="376"/>
        <v>879.73</v>
      </c>
      <c r="H638" s="14">
        <f t="shared" si="376"/>
        <v>994.7</v>
      </c>
      <c r="I638" s="14">
        <f t="shared" si="376"/>
        <v>1139.51</v>
      </c>
      <c r="J638" s="14">
        <f t="shared" si="376"/>
        <v>1221.19</v>
      </c>
      <c r="K638" s="14">
        <f t="shared" si="376"/>
        <v>1293.83</v>
      </c>
      <c r="L638" s="14">
        <f t="shared" si="376"/>
        <v>1310</v>
      </c>
      <c r="M638" s="14">
        <f t="shared" si="376"/>
        <v>1294.07</v>
      </c>
      <c r="N638" s="14">
        <f t="shared" si="376"/>
        <v>1268.33</v>
      </c>
      <c r="O638" s="14">
        <f t="shared" si="376"/>
        <v>1281.71</v>
      </c>
      <c r="P638" s="14">
        <f t="shared" si="376"/>
        <v>1274.95</v>
      </c>
      <c r="Q638" s="14">
        <f t="shared" si="376"/>
        <v>1242.24</v>
      </c>
      <c r="R638" s="14">
        <f t="shared" si="376"/>
        <v>1212.55</v>
      </c>
      <c r="S638" s="14">
        <f t="shared" si="376"/>
        <v>1192</v>
      </c>
      <c r="T638" s="14">
        <f t="shared" si="376"/>
        <v>1197.02</v>
      </c>
      <c r="U638" s="14">
        <f t="shared" si="376"/>
        <v>1291.45</v>
      </c>
      <c r="V638" s="14">
        <f t="shared" si="376"/>
        <v>1351.94</v>
      </c>
      <c r="W638" s="14">
        <f t="shared" si="376"/>
        <v>1292.93</v>
      </c>
      <c r="X638" s="14">
        <f t="shared" si="376"/>
        <v>1195.64</v>
      </c>
      <c r="Y638" s="14">
        <f t="shared" si="376"/>
        <v>1048.48</v>
      </c>
    </row>
    <row r="639" spans="1:25" ht="15.75">
      <c r="A639" s="9">
        <f>'март2014 ДЭ'!A639</f>
        <v>41704</v>
      </c>
      <c r="B639" s="14">
        <f aca="true" t="shared" si="377" ref="B639:Y639">B357</f>
        <v>879.04</v>
      </c>
      <c r="C639" s="14">
        <f t="shared" si="377"/>
        <v>834.42</v>
      </c>
      <c r="D639" s="14">
        <f t="shared" si="377"/>
        <v>807.17</v>
      </c>
      <c r="E639" s="14">
        <f t="shared" si="377"/>
        <v>794.4</v>
      </c>
      <c r="F639" s="14">
        <f t="shared" si="377"/>
        <v>819.95</v>
      </c>
      <c r="G639" s="14">
        <f t="shared" si="377"/>
        <v>866.63</v>
      </c>
      <c r="H639" s="14">
        <f t="shared" si="377"/>
        <v>948.62</v>
      </c>
      <c r="I639" s="14">
        <f t="shared" si="377"/>
        <v>1127.4</v>
      </c>
      <c r="J639" s="14">
        <f t="shared" si="377"/>
        <v>1219.89</v>
      </c>
      <c r="K639" s="14">
        <f t="shared" si="377"/>
        <v>1346.49</v>
      </c>
      <c r="L639" s="14">
        <f t="shared" si="377"/>
        <v>1361.24</v>
      </c>
      <c r="M639" s="14">
        <f t="shared" si="377"/>
        <v>1276.38</v>
      </c>
      <c r="N639" s="14">
        <f t="shared" si="377"/>
        <v>1246.41</v>
      </c>
      <c r="O639" s="14">
        <f t="shared" si="377"/>
        <v>1251.83</v>
      </c>
      <c r="P639" s="14">
        <f t="shared" si="377"/>
        <v>1260.03</v>
      </c>
      <c r="Q639" s="14">
        <f t="shared" si="377"/>
        <v>1235.21</v>
      </c>
      <c r="R639" s="14">
        <f t="shared" si="377"/>
        <v>1197.68</v>
      </c>
      <c r="S639" s="14">
        <f t="shared" si="377"/>
        <v>1191.05</v>
      </c>
      <c r="T639" s="14">
        <f t="shared" si="377"/>
        <v>1208.65</v>
      </c>
      <c r="U639" s="14">
        <f t="shared" si="377"/>
        <v>1311.09</v>
      </c>
      <c r="V639" s="14">
        <f t="shared" si="377"/>
        <v>1312.39</v>
      </c>
      <c r="W639" s="14">
        <f t="shared" si="377"/>
        <v>1278.92</v>
      </c>
      <c r="X639" s="14">
        <f t="shared" si="377"/>
        <v>1202.79</v>
      </c>
      <c r="Y639" s="14">
        <f t="shared" si="377"/>
        <v>1062.52</v>
      </c>
    </row>
    <row r="640" spans="1:25" ht="15.75">
      <c r="A640" s="9">
        <f>'март2014 ДЭ'!A640</f>
        <v>41705</v>
      </c>
      <c r="B640" s="14">
        <f aca="true" t="shared" si="378" ref="B640:Y640">B358</f>
        <v>956.23</v>
      </c>
      <c r="C640" s="14">
        <f t="shared" si="378"/>
        <v>916.47</v>
      </c>
      <c r="D640" s="14">
        <f t="shared" si="378"/>
        <v>886.19</v>
      </c>
      <c r="E640" s="14">
        <f t="shared" si="378"/>
        <v>879.29</v>
      </c>
      <c r="F640" s="14">
        <f t="shared" si="378"/>
        <v>892.47</v>
      </c>
      <c r="G640" s="14">
        <f t="shared" si="378"/>
        <v>937.57</v>
      </c>
      <c r="H640" s="14">
        <f t="shared" si="378"/>
        <v>993.84</v>
      </c>
      <c r="I640" s="14">
        <f t="shared" si="378"/>
        <v>1120.92</v>
      </c>
      <c r="J640" s="14">
        <f t="shared" si="378"/>
        <v>1230.54</v>
      </c>
      <c r="K640" s="14">
        <f t="shared" si="378"/>
        <v>1377.8</v>
      </c>
      <c r="L640" s="14">
        <f t="shared" si="378"/>
        <v>1370.41</v>
      </c>
      <c r="M640" s="14">
        <f t="shared" si="378"/>
        <v>1334.12</v>
      </c>
      <c r="N640" s="14">
        <f t="shared" si="378"/>
        <v>1283.25</v>
      </c>
      <c r="O640" s="14">
        <f t="shared" si="378"/>
        <v>1273.69</v>
      </c>
      <c r="P640" s="14">
        <f t="shared" si="378"/>
        <v>1245.96</v>
      </c>
      <c r="Q640" s="14">
        <f t="shared" si="378"/>
        <v>1194.21</v>
      </c>
      <c r="R640" s="14">
        <f t="shared" si="378"/>
        <v>1179.66</v>
      </c>
      <c r="S640" s="14">
        <f t="shared" si="378"/>
        <v>1162.72</v>
      </c>
      <c r="T640" s="14">
        <f t="shared" si="378"/>
        <v>1167.92</v>
      </c>
      <c r="U640" s="14">
        <f t="shared" si="378"/>
        <v>1259.71</v>
      </c>
      <c r="V640" s="14">
        <f t="shared" si="378"/>
        <v>1366.5</v>
      </c>
      <c r="W640" s="14">
        <f t="shared" si="378"/>
        <v>1302.68</v>
      </c>
      <c r="X640" s="14">
        <f t="shared" si="378"/>
        <v>1184.79</v>
      </c>
      <c r="Y640" s="14">
        <f t="shared" si="378"/>
        <v>1067.5</v>
      </c>
    </row>
    <row r="641" spans="1:25" ht="15.75">
      <c r="A641" s="9">
        <f>'март2014 ДЭ'!A641</f>
        <v>41706</v>
      </c>
      <c r="B641" s="14">
        <f aca="true" t="shared" si="379" ref="B641:Y641">B359</f>
        <v>1046.94</v>
      </c>
      <c r="C641" s="14">
        <f t="shared" si="379"/>
        <v>993.11</v>
      </c>
      <c r="D641" s="14">
        <f t="shared" si="379"/>
        <v>973.2</v>
      </c>
      <c r="E641" s="14">
        <f t="shared" si="379"/>
        <v>924.49</v>
      </c>
      <c r="F641" s="14">
        <f t="shared" si="379"/>
        <v>868.42</v>
      </c>
      <c r="G641" s="14">
        <f t="shared" si="379"/>
        <v>858.54</v>
      </c>
      <c r="H641" s="14">
        <f t="shared" si="379"/>
        <v>872.44</v>
      </c>
      <c r="I641" s="14">
        <f t="shared" si="379"/>
        <v>962</v>
      </c>
      <c r="J641" s="14">
        <f t="shared" si="379"/>
        <v>992.88</v>
      </c>
      <c r="K641" s="14">
        <f t="shared" si="379"/>
        <v>1085.86</v>
      </c>
      <c r="L641" s="14">
        <f t="shared" si="379"/>
        <v>1148.4</v>
      </c>
      <c r="M641" s="14">
        <f t="shared" si="379"/>
        <v>1154.97</v>
      </c>
      <c r="N641" s="14">
        <f t="shared" si="379"/>
        <v>1144.33</v>
      </c>
      <c r="O641" s="14">
        <f t="shared" si="379"/>
        <v>1131.83</v>
      </c>
      <c r="P641" s="14">
        <f t="shared" si="379"/>
        <v>1117.11</v>
      </c>
      <c r="Q641" s="14">
        <f t="shared" si="379"/>
        <v>1093.43</v>
      </c>
      <c r="R641" s="14">
        <f t="shared" si="379"/>
        <v>1069.7</v>
      </c>
      <c r="S641" s="14">
        <f t="shared" si="379"/>
        <v>1043.43</v>
      </c>
      <c r="T641" s="14">
        <f t="shared" si="379"/>
        <v>1083.93</v>
      </c>
      <c r="U641" s="14">
        <f t="shared" si="379"/>
        <v>1204.02</v>
      </c>
      <c r="V641" s="14">
        <f t="shared" si="379"/>
        <v>1266.71</v>
      </c>
      <c r="W641" s="14">
        <f t="shared" si="379"/>
        <v>1241.15</v>
      </c>
      <c r="X641" s="14">
        <f t="shared" si="379"/>
        <v>1185.37</v>
      </c>
      <c r="Y641" s="14">
        <f t="shared" si="379"/>
        <v>1050.68</v>
      </c>
    </row>
    <row r="642" spans="1:25" ht="15.75">
      <c r="A642" s="9">
        <f>'март2014 ДЭ'!A642</f>
        <v>41707</v>
      </c>
      <c r="B642" s="14">
        <f aca="true" t="shared" si="380" ref="B642:Y642">B360</f>
        <v>1061.74</v>
      </c>
      <c r="C642" s="14">
        <f t="shared" si="380"/>
        <v>1013.8</v>
      </c>
      <c r="D642" s="14">
        <f t="shared" si="380"/>
        <v>954.94</v>
      </c>
      <c r="E642" s="14">
        <f t="shared" si="380"/>
        <v>941.48</v>
      </c>
      <c r="F642" s="14">
        <f t="shared" si="380"/>
        <v>885.95</v>
      </c>
      <c r="G642" s="14">
        <f t="shared" si="380"/>
        <v>877.13</v>
      </c>
      <c r="H642" s="14">
        <f t="shared" si="380"/>
        <v>952.81</v>
      </c>
      <c r="I642" s="14">
        <f t="shared" si="380"/>
        <v>984.23</v>
      </c>
      <c r="J642" s="14">
        <f t="shared" si="380"/>
        <v>1017.47</v>
      </c>
      <c r="K642" s="14">
        <f t="shared" si="380"/>
        <v>1074.44</v>
      </c>
      <c r="L642" s="14">
        <f t="shared" si="380"/>
        <v>1132.29</v>
      </c>
      <c r="M642" s="14">
        <f t="shared" si="380"/>
        <v>1143.93</v>
      </c>
      <c r="N642" s="14">
        <f t="shared" si="380"/>
        <v>1132.79</v>
      </c>
      <c r="O642" s="14">
        <f t="shared" si="380"/>
        <v>1112.4</v>
      </c>
      <c r="P642" s="14">
        <f t="shared" si="380"/>
        <v>1097.7</v>
      </c>
      <c r="Q642" s="14">
        <f t="shared" si="380"/>
        <v>1090.6</v>
      </c>
      <c r="R642" s="14">
        <f t="shared" si="380"/>
        <v>1080.05</v>
      </c>
      <c r="S642" s="14">
        <f t="shared" si="380"/>
        <v>1070.45</v>
      </c>
      <c r="T642" s="14">
        <f t="shared" si="380"/>
        <v>1101.66</v>
      </c>
      <c r="U642" s="14">
        <f t="shared" si="380"/>
        <v>1206</v>
      </c>
      <c r="V642" s="14">
        <f t="shared" si="380"/>
        <v>1278.33</v>
      </c>
      <c r="W642" s="14">
        <f t="shared" si="380"/>
        <v>1248.63</v>
      </c>
      <c r="X642" s="14">
        <f t="shared" si="380"/>
        <v>1177.09</v>
      </c>
      <c r="Y642" s="14">
        <f t="shared" si="380"/>
        <v>1067.24</v>
      </c>
    </row>
    <row r="643" spans="1:25" ht="15.75">
      <c r="A643" s="9">
        <f>'март2014 ДЭ'!A643</f>
        <v>41708</v>
      </c>
      <c r="B643" s="14">
        <f aca="true" t="shared" si="381" ref="B643:Y643">B361</f>
        <v>1075.09</v>
      </c>
      <c r="C643" s="14">
        <f t="shared" si="381"/>
        <v>965.01</v>
      </c>
      <c r="D643" s="14">
        <f t="shared" si="381"/>
        <v>889.48</v>
      </c>
      <c r="E643" s="14">
        <f t="shared" si="381"/>
        <v>867.72</v>
      </c>
      <c r="F643" s="14">
        <f t="shared" si="381"/>
        <v>865.26</v>
      </c>
      <c r="G643" s="14">
        <f t="shared" si="381"/>
        <v>868.27</v>
      </c>
      <c r="H643" s="14">
        <f t="shared" si="381"/>
        <v>938.38</v>
      </c>
      <c r="I643" s="14">
        <f t="shared" si="381"/>
        <v>1006.37</v>
      </c>
      <c r="J643" s="14">
        <f t="shared" si="381"/>
        <v>1067.67</v>
      </c>
      <c r="K643" s="14">
        <f t="shared" si="381"/>
        <v>1142.56</v>
      </c>
      <c r="L643" s="14">
        <f t="shared" si="381"/>
        <v>1174.13</v>
      </c>
      <c r="M643" s="14">
        <f t="shared" si="381"/>
        <v>1179.7</v>
      </c>
      <c r="N643" s="14">
        <f t="shared" si="381"/>
        <v>1164.6</v>
      </c>
      <c r="O643" s="14">
        <f t="shared" si="381"/>
        <v>1153.68</v>
      </c>
      <c r="P643" s="14">
        <f t="shared" si="381"/>
        <v>1151.87</v>
      </c>
      <c r="Q643" s="14">
        <f t="shared" si="381"/>
        <v>1144.32</v>
      </c>
      <c r="R643" s="14">
        <f t="shared" si="381"/>
        <v>1138.12</v>
      </c>
      <c r="S643" s="14">
        <f t="shared" si="381"/>
        <v>1111.32</v>
      </c>
      <c r="T643" s="14">
        <f t="shared" si="381"/>
        <v>1164.36</v>
      </c>
      <c r="U643" s="14">
        <f t="shared" si="381"/>
        <v>1281.74</v>
      </c>
      <c r="V643" s="14">
        <f t="shared" si="381"/>
        <v>1337.69</v>
      </c>
      <c r="W643" s="14">
        <f t="shared" si="381"/>
        <v>1289.61</v>
      </c>
      <c r="X643" s="14">
        <f t="shared" si="381"/>
        <v>1213.42</v>
      </c>
      <c r="Y643" s="14">
        <f t="shared" si="381"/>
        <v>1141.32</v>
      </c>
    </row>
    <row r="644" spans="1:25" ht="15.75">
      <c r="A644" s="9">
        <f>'март2014 ДЭ'!A644</f>
        <v>41709</v>
      </c>
      <c r="B644" s="14">
        <f aca="true" t="shared" si="382" ref="B644:Y644">B362</f>
        <v>1005.83</v>
      </c>
      <c r="C644" s="14">
        <f t="shared" si="382"/>
        <v>848.02</v>
      </c>
      <c r="D644" s="14">
        <f t="shared" si="382"/>
        <v>801.14</v>
      </c>
      <c r="E644" s="14">
        <f t="shared" si="382"/>
        <v>785.01</v>
      </c>
      <c r="F644" s="14">
        <f t="shared" si="382"/>
        <v>788.04</v>
      </c>
      <c r="G644" s="14">
        <f t="shared" si="382"/>
        <v>835.14</v>
      </c>
      <c r="H644" s="14">
        <f t="shared" si="382"/>
        <v>1050.21</v>
      </c>
      <c r="I644" s="14">
        <f t="shared" si="382"/>
        <v>1183.45</v>
      </c>
      <c r="J644" s="14">
        <f t="shared" si="382"/>
        <v>1284.65</v>
      </c>
      <c r="K644" s="14">
        <f t="shared" si="382"/>
        <v>1449.27</v>
      </c>
      <c r="L644" s="14">
        <f t="shared" si="382"/>
        <v>1424.55</v>
      </c>
      <c r="M644" s="14">
        <f t="shared" si="382"/>
        <v>1440.32</v>
      </c>
      <c r="N644" s="14">
        <f t="shared" si="382"/>
        <v>1327.66</v>
      </c>
      <c r="O644" s="14">
        <f t="shared" si="382"/>
        <v>1342.26</v>
      </c>
      <c r="P644" s="14">
        <f t="shared" si="382"/>
        <v>1336.27</v>
      </c>
      <c r="Q644" s="14">
        <f t="shared" si="382"/>
        <v>1292.97</v>
      </c>
      <c r="R644" s="14">
        <f t="shared" si="382"/>
        <v>1250.29</v>
      </c>
      <c r="S644" s="14">
        <f t="shared" si="382"/>
        <v>1218.19</v>
      </c>
      <c r="T644" s="14">
        <f t="shared" si="382"/>
        <v>1231.09</v>
      </c>
      <c r="U644" s="14">
        <f t="shared" si="382"/>
        <v>1348.32</v>
      </c>
      <c r="V644" s="14">
        <f t="shared" si="382"/>
        <v>1357.52</v>
      </c>
      <c r="W644" s="14">
        <f t="shared" si="382"/>
        <v>1368.38</v>
      </c>
      <c r="X644" s="14">
        <f t="shared" si="382"/>
        <v>1217.06</v>
      </c>
      <c r="Y644" s="14">
        <f t="shared" si="382"/>
        <v>1145.41</v>
      </c>
    </row>
    <row r="645" spans="1:25" ht="15.75">
      <c r="A645" s="9">
        <f>'март2014 ДЭ'!A645</f>
        <v>41710</v>
      </c>
      <c r="B645" s="14">
        <f aca="true" t="shared" si="383" ref="B645:Y645">B363</f>
        <v>992.58</v>
      </c>
      <c r="C645" s="14">
        <f t="shared" si="383"/>
        <v>860.39</v>
      </c>
      <c r="D645" s="14">
        <f t="shared" si="383"/>
        <v>832.12</v>
      </c>
      <c r="E645" s="14">
        <f t="shared" si="383"/>
        <v>832.95</v>
      </c>
      <c r="F645" s="14">
        <f t="shared" si="383"/>
        <v>841.21</v>
      </c>
      <c r="G645" s="14">
        <f t="shared" si="383"/>
        <v>912.51</v>
      </c>
      <c r="H645" s="14">
        <f t="shared" si="383"/>
        <v>1060.58</v>
      </c>
      <c r="I645" s="14">
        <f t="shared" si="383"/>
        <v>1199.32</v>
      </c>
      <c r="J645" s="14">
        <f t="shared" si="383"/>
        <v>1279.72</v>
      </c>
      <c r="K645" s="14">
        <f t="shared" si="383"/>
        <v>1426.06</v>
      </c>
      <c r="L645" s="14">
        <f t="shared" si="383"/>
        <v>1450.43</v>
      </c>
      <c r="M645" s="14">
        <f t="shared" si="383"/>
        <v>1441.9</v>
      </c>
      <c r="N645" s="14">
        <f t="shared" si="383"/>
        <v>1327.03</v>
      </c>
      <c r="O645" s="14">
        <f t="shared" si="383"/>
        <v>1328.24</v>
      </c>
      <c r="P645" s="14">
        <f t="shared" si="383"/>
        <v>1315.64</v>
      </c>
      <c r="Q645" s="14">
        <f t="shared" si="383"/>
        <v>1251.48</v>
      </c>
      <c r="R645" s="14">
        <f t="shared" si="383"/>
        <v>1241.58</v>
      </c>
      <c r="S645" s="14">
        <f t="shared" si="383"/>
        <v>1229.33</v>
      </c>
      <c r="T645" s="14">
        <f t="shared" si="383"/>
        <v>1238.92</v>
      </c>
      <c r="U645" s="14">
        <f t="shared" si="383"/>
        <v>1324.81</v>
      </c>
      <c r="V645" s="14">
        <f t="shared" si="383"/>
        <v>1398.13</v>
      </c>
      <c r="W645" s="14">
        <f t="shared" si="383"/>
        <v>1344.98</v>
      </c>
      <c r="X645" s="14">
        <f t="shared" si="383"/>
        <v>1235.5</v>
      </c>
      <c r="Y645" s="14">
        <f t="shared" si="383"/>
        <v>1154.25</v>
      </c>
    </row>
    <row r="646" spans="1:25" ht="15.75">
      <c r="A646" s="9">
        <f>'март2014 ДЭ'!A646</f>
        <v>41711</v>
      </c>
      <c r="B646" s="14">
        <f aca="true" t="shared" si="384" ref="B646:Y646">B364</f>
        <v>975.27</v>
      </c>
      <c r="C646" s="14">
        <f t="shared" si="384"/>
        <v>843.32</v>
      </c>
      <c r="D646" s="14">
        <f t="shared" si="384"/>
        <v>830.74</v>
      </c>
      <c r="E646" s="14">
        <f t="shared" si="384"/>
        <v>829.82</v>
      </c>
      <c r="F646" s="14">
        <f t="shared" si="384"/>
        <v>835.63</v>
      </c>
      <c r="G646" s="14">
        <f t="shared" si="384"/>
        <v>913.25</v>
      </c>
      <c r="H646" s="14">
        <f t="shared" si="384"/>
        <v>1030.66</v>
      </c>
      <c r="I646" s="14">
        <f t="shared" si="384"/>
        <v>1164.1</v>
      </c>
      <c r="J646" s="14">
        <f t="shared" si="384"/>
        <v>1242.29</v>
      </c>
      <c r="K646" s="14">
        <f t="shared" si="384"/>
        <v>1362.35</v>
      </c>
      <c r="L646" s="14">
        <f t="shared" si="384"/>
        <v>1361.47</v>
      </c>
      <c r="M646" s="14">
        <f t="shared" si="384"/>
        <v>1356.79</v>
      </c>
      <c r="N646" s="14">
        <f t="shared" si="384"/>
        <v>1299.46</v>
      </c>
      <c r="O646" s="14">
        <f t="shared" si="384"/>
        <v>1310.07</v>
      </c>
      <c r="P646" s="14">
        <f t="shared" si="384"/>
        <v>1307.3</v>
      </c>
      <c r="Q646" s="14">
        <f t="shared" si="384"/>
        <v>1280.23</v>
      </c>
      <c r="R646" s="14">
        <f t="shared" si="384"/>
        <v>1242.51</v>
      </c>
      <c r="S646" s="14">
        <f t="shared" si="384"/>
        <v>1218.12</v>
      </c>
      <c r="T646" s="14">
        <f t="shared" si="384"/>
        <v>1223.33</v>
      </c>
      <c r="U646" s="14">
        <f t="shared" si="384"/>
        <v>1269.26</v>
      </c>
      <c r="V646" s="14">
        <f t="shared" si="384"/>
        <v>1336.49</v>
      </c>
      <c r="W646" s="14">
        <f t="shared" si="384"/>
        <v>1354.89</v>
      </c>
      <c r="X646" s="14">
        <f t="shared" si="384"/>
        <v>1222.8</v>
      </c>
      <c r="Y646" s="14">
        <f t="shared" si="384"/>
        <v>1131.79</v>
      </c>
    </row>
    <row r="647" spans="1:25" ht="15.75">
      <c r="A647" s="9">
        <f>'март2014 ДЭ'!A647</f>
        <v>41712</v>
      </c>
      <c r="B647" s="14">
        <f aca="true" t="shared" si="385" ref="B647:Y647">B365</f>
        <v>967.53</v>
      </c>
      <c r="C647" s="14">
        <f t="shared" si="385"/>
        <v>893.07</v>
      </c>
      <c r="D647" s="14">
        <f t="shared" si="385"/>
        <v>866.5</v>
      </c>
      <c r="E647" s="14">
        <f t="shared" si="385"/>
        <v>852.06</v>
      </c>
      <c r="F647" s="14">
        <f t="shared" si="385"/>
        <v>865.52</v>
      </c>
      <c r="G647" s="14">
        <f t="shared" si="385"/>
        <v>904.81</v>
      </c>
      <c r="H647" s="14">
        <f t="shared" si="385"/>
        <v>1011.9</v>
      </c>
      <c r="I647" s="14">
        <f t="shared" si="385"/>
        <v>1173.65</v>
      </c>
      <c r="J647" s="14">
        <f t="shared" si="385"/>
        <v>1267.02</v>
      </c>
      <c r="K647" s="14">
        <f t="shared" si="385"/>
        <v>1385.49</v>
      </c>
      <c r="L647" s="14">
        <f t="shared" si="385"/>
        <v>1372.54</v>
      </c>
      <c r="M647" s="14">
        <f t="shared" si="385"/>
        <v>1339.35</v>
      </c>
      <c r="N647" s="14">
        <f t="shared" si="385"/>
        <v>1330.12</v>
      </c>
      <c r="O647" s="14">
        <f t="shared" si="385"/>
        <v>1284.76</v>
      </c>
      <c r="P647" s="14">
        <f t="shared" si="385"/>
        <v>1274.16</v>
      </c>
      <c r="Q647" s="14">
        <f t="shared" si="385"/>
        <v>1245.98</v>
      </c>
      <c r="R647" s="14">
        <f t="shared" si="385"/>
        <v>1227.96</v>
      </c>
      <c r="S647" s="14">
        <f t="shared" si="385"/>
        <v>1209.1</v>
      </c>
      <c r="T647" s="14">
        <f t="shared" si="385"/>
        <v>1213.33</v>
      </c>
      <c r="U647" s="14">
        <f t="shared" si="385"/>
        <v>1249.71</v>
      </c>
      <c r="V647" s="14">
        <f t="shared" si="385"/>
        <v>1309.5</v>
      </c>
      <c r="W647" s="14">
        <f t="shared" si="385"/>
        <v>1347.61</v>
      </c>
      <c r="X647" s="14">
        <f t="shared" si="385"/>
        <v>1216</v>
      </c>
      <c r="Y647" s="14">
        <f t="shared" si="385"/>
        <v>1092</v>
      </c>
    </row>
    <row r="648" spans="1:25" ht="15.75">
      <c r="A648" s="9">
        <f>'март2014 ДЭ'!A648</f>
        <v>41713</v>
      </c>
      <c r="B648" s="14">
        <f aca="true" t="shared" si="386" ref="B648:Y648">B366</f>
        <v>1083.65</v>
      </c>
      <c r="C648" s="14">
        <f t="shared" si="386"/>
        <v>1015.43</v>
      </c>
      <c r="D648" s="14">
        <f t="shared" si="386"/>
        <v>927.72</v>
      </c>
      <c r="E648" s="14">
        <f t="shared" si="386"/>
        <v>914.56</v>
      </c>
      <c r="F648" s="14">
        <f t="shared" si="386"/>
        <v>913.8</v>
      </c>
      <c r="G648" s="14">
        <f t="shared" si="386"/>
        <v>932.38</v>
      </c>
      <c r="H648" s="14">
        <f t="shared" si="386"/>
        <v>964.92</v>
      </c>
      <c r="I648" s="14">
        <f t="shared" si="386"/>
        <v>1024.65</v>
      </c>
      <c r="J648" s="14">
        <f t="shared" si="386"/>
        <v>1073.03</v>
      </c>
      <c r="K648" s="14">
        <f t="shared" si="386"/>
        <v>1171.02</v>
      </c>
      <c r="L648" s="14">
        <f t="shared" si="386"/>
        <v>1210.62</v>
      </c>
      <c r="M648" s="14">
        <f t="shared" si="386"/>
        <v>1206.81</v>
      </c>
      <c r="N648" s="14">
        <f t="shared" si="386"/>
        <v>1175.08</v>
      </c>
      <c r="O648" s="14">
        <f t="shared" si="386"/>
        <v>1159.99</v>
      </c>
      <c r="P648" s="14">
        <f t="shared" si="386"/>
        <v>1124.63</v>
      </c>
      <c r="Q648" s="14">
        <f t="shared" si="386"/>
        <v>1109.13</v>
      </c>
      <c r="R648" s="14">
        <f t="shared" si="386"/>
        <v>1101.64</v>
      </c>
      <c r="S648" s="14">
        <f t="shared" si="386"/>
        <v>1095.96</v>
      </c>
      <c r="T648" s="14">
        <f t="shared" si="386"/>
        <v>1111.55</v>
      </c>
      <c r="U648" s="14">
        <f t="shared" si="386"/>
        <v>1197.99</v>
      </c>
      <c r="V648" s="14">
        <f t="shared" si="386"/>
        <v>1286.54</v>
      </c>
      <c r="W648" s="14">
        <f t="shared" si="386"/>
        <v>1253.96</v>
      </c>
      <c r="X648" s="14">
        <f t="shared" si="386"/>
        <v>1188.45</v>
      </c>
      <c r="Y648" s="14">
        <f t="shared" si="386"/>
        <v>1114.07</v>
      </c>
    </row>
    <row r="649" spans="1:25" ht="15.75">
      <c r="A649" s="9">
        <f>'март2014 ДЭ'!A649</f>
        <v>41714</v>
      </c>
      <c r="B649" s="14">
        <f aca="true" t="shared" si="387" ref="B649:Y649">B367</f>
        <v>1065.44</v>
      </c>
      <c r="C649" s="14">
        <f t="shared" si="387"/>
        <v>956.64</v>
      </c>
      <c r="D649" s="14">
        <f t="shared" si="387"/>
        <v>872.34</v>
      </c>
      <c r="E649" s="14">
        <f t="shared" si="387"/>
        <v>864.31</v>
      </c>
      <c r="F649" s="14">
        <f t="shared" si="387"/>
        <v>863.83</v>
      </c>
      <c r="G649" s="14">
        <f t="shared" si="387"/>
        <v>872.96</v>
      </c>
      <c r="H649" s="14">
        <f t="shared" si="387"/>
        <v>897.31</v>
      </c>
      <c r="I649" s="14">
        <f t="shared" si="387"/>
        <v>882.56</v>
      </c>
      <c r="J649" s="14">
        <f t="shared" si="387"/>
        <v>1005.61</v>
      </c>
      <c r="K649" s="14">
        <f t="shared" si="387"/>
        <v>1071.95</v>
      </c>
      <c r="L649" s="14">
        <f t="shared" si="387"/>
        <v>1113.98</v>
      </c>
      <c r="M649" s="14">
        <f t="shared" si="387"/>
        <v>1123.84</v>
      </c>
      <c r="N649" s="14">
        <f t="shared" si="387"/>
        <v>1111.14</v>
      </c>
      <c r="O649" s="14">
        <f t="shared" si="387"/>
        <v>1102.27</v>
      </c>
      <c r="P649" s="14">
        <f t="shared" si="387"/>
        <v>1095.22</v>
      </c>
      <c r="Q649" s="14">
        <f t="shared" si="387"/>
        <v>1090.4</v>
      </c>
      <c r="R649" s="14">
        <f t="shared" si="387"/>
        <v>1091.92</v>
      </c>
      <c r="S649" s="14">
        <f t="shared" si="387"/>
        <v>1084.02</v>
      </c>
      <c r="T649" s="14">
        <f t="shared" si="387"/>
        <v>1101.65</v>
      </c>
      <c r="U649" s="14">
        <f t="shared" si="387"/>
        <v>1211.59</v>
      </c>
      <c r="V649" s="14">
        <f t="shared" si="387"/>
        <v>1296.88</v>
      </c>
      <c r="W649" s="14">
        <f t="shared" si="387"/>
        <v>1255.2</v>
      </c>
      <c r="X649" s="14">
        <f t="shared" si="387"/>
        <v>1195.17</v>
      </c>
      <c r="Y649" s="14">
        <f t="shared" si="387"/>
        <v>1120.52</v>
      </c>
    </row>
    <row r="650" spans="1:25" ht="15.75">
      <c r="A650" s="9">
        <f>'март2014 ДЭ'!A650</f>
        <v>41715</v>
      </c>
      <c r="B650" s="14">
        <f aca="true" t="shared" si="388" ref="B650:Y650">B368</f>
        <v>1048.36</v>
      </c>
      <c r="C650" s="14">
        <f t="shared" si="388"/>
        <v>872.28</v>
      </c>
      <c r="D650" s="14">
        <f t="shared" si="388"/>
        <v>842.16</v>
      </c>
      <c r="E650" s="14">
        <f t="shared" si="388"/>
        <v>825.72</v>
      </c>
      <c r="F650" s="14">
        <f t="shared" si="388"/>
        <v>826.11</v>
      </c>
      <c r="G650" s="14">
        <f t="shared" si="388"/>
        <v>840.88</v>
      </c>
      <c r="H650" s="14">
        <f t="shared" si="388"/>
        <v>1047.05</v>
      </c>
      <c r="I650" s="14">
        <f t="shared" si="388"/>
        <v>1190.31</v>
      </c>
      <c r="J650" s="14">
        <f t="shared" si="388"/>
        <v>1293.48</v>
      </c>
      <c r="K650" s="14">
        <f t="shared" si="388"/>
        <v>1428.93</v>
      </c>
      <c r="L650" s="14">
        <f t="shared" si="388"/>
        <v>1425.02</v>
      </c>
      <c r="M650" s="14">
        <f t="shared" si="388"/>
        <v>1392.1</v>
      </c>
      <c r="N650" s="14">
        <f t="shared" si="388"/>
        <v>1344.08</v>
      </c>
      <c r="O650" s="14">
        <f t="shared" si="388"/>
        <v>1356.36</v>
      </c>
      <c r="P650" s="14">
        <f t="shared" si="388"/>
        <v>1357.36</v>
      </c>
      <c r="Q650" s="14">
        <f t="shared" si="388"/>
        <v>1316.94</v>
      </c>
      <c r="R650" s="14">
        <f t="shared" si="388"/>
        <v>1253.77</v>
      </c>
      <c r="S650" s="14">
        <f t="shared" si="388"/>
        <v>1225.96</v>
      </c>
      <c r="T650" s="14">
        <f t="shared" si="388"/>
        <v>1241.87</v>
      </c>
      <c r="U650" s="14">
        <f t="shared" si="388"/>
        <v>1308.02</v>
      </c>
      <c r="V650" s="14">
        <f t="shared" si="388"/>
        <v>1363.23</v>
      </c>
      <c r="W650" s="14">
        <f t="shared" si="388"/>
        <v>1380.83</v>
      </c>
      <c r="X650" s="14">
        <f t="shared" si="388"/>
        <v>1232.73</v>
      </c>
      <c r="Y650" s="14">
        <f t="shared" si="388"/>
        <v>1160.29</v>
      </c>
    </row>
    <row r="651" spans="1:25" ht="15.75">
      <c r="A651" s="9">
        <f>'март2014 ДЭ'!A651</f>
        <v>41716</v>
      </c>
      <c r="B651" s="14">
        <f aca="true" t="shared" si="389" ref="B651:Y651">B369</f>
        <v>1032.83</v>
      </c>
      <c r="C651" s="14">
        <f t="shared" si="389"/>
        <v>877.06</v>
      </c>
      <c r="D651" s="14">
        <f t="shared" si="389"/>
        <v>816.09</v>
      </c>
      <c r="E651" s="14">
        <f t="shared" si="389"/>
        <v>802.99</v>
      </c>
      <c r="F651" s="14">
        <f t="shared" si="389"/>
        <v>816.55</v>
      </c>
      <c r="G651" s="14">
        <f t="shared" si="389"/>
        <v>950.78</v>
      </c>
      <c r="H651" s="14">
        <f t="shared" si="389"/>
        <v>1103.13</v>
      </c>
      <c r="I651" s="14">
        <f t="shared" si="389"/>
        <v>1205.61</v>
      </c>
      <c r="J651" s="14">
        <f t="shared" si="389"/>
        <v>1279.68</v>
      </c>
      <c r="K651" s="14">
        <f t="shared" si="389"/>
        <v>1369.62</v>
      </c>
      <c r="L651" s="14">
        <f t="shared" si="389"/>
        <v>1367.43</v>
      </c>
      <c r="M651" s="14">
        <f t="shared" si="389"/>
        <v>1357.04</v>
      </c>
      <c r="N651" s="14">
        <f t="shared" si="389"/>
        <v>1317.75</v>
      </c>
      <c r="O651" s="14">
        <f t="shared" si="389"/>
        <v>1304.17</v>
      </c>
      <c r="P651" s="14">
        <f t="shared" si="389"/>
        <v>1295.9</v>
      </c>
      <c r="Q651" s="14">
        <f t="shared" si="389"/>
        <v>1267.58</v>
      </c>
      <c r="R651" s="14">
        <f t="shared" si="389"/>
        <v>1240.77</v>
      </c>
      <c r="S651" s="14">
        <f t="shared" si="389"/>
        <v>1228.26</v>
      </c>
      <c r="T651" s="14">
        <f t="shared" si="389"/>
        <v>1219.76</v>
      </c>
      <c r="U651" s="14">
        <f t="shared" si="389"/>
        <v>1252.4</v>
      </c>
      <c r="V651" s="14">
        <f t="shared" si="389"/>
        <v>1315.51</v>
      </c>
      <c r="W651" s="14">
        <f t="shared" si="389"/>
        <v>1341.54</v>
      </c>
      <c r="X651" s="14">
        <f t="shared" si="389"/>
        <v>1230.09</v>
      </c>
      <c r="Y651" s="14">
        <f t="shared" si="389"/>
        <v>1147.08</v>
      </c>
    </row>
    <row r="652" spans="1:25" ht="15.75">
      <c r="A652" s="9">
        <f>'март2014 ДЭ'!A652</f>
        <v>41717</v>
      </c>
      <c r="B652" s="14">
        <f aca="true" t="shared" si="390" ref="B652:Y652">B370</f>
        <v>972.36</v>
      </c>
      <c r="C652" s="14">
        <f t="shared" si="390"/>
        <v>820.12</v>
      </c>
      <c r="D652" s="14">
        <f t="shared" si="390"/>
        <v>788.22</v>
      </c>
      <c r="E652" s="14">
        <f t="shared" si="390"/>
        <v>771.74</v>
      </c>
      <c r="F652" s="14">
        <f t="shared" si="390"/>
        <v>782.24</v>
      </c>
      <c r="G652" s="14">
        <f t="shared" si="390"/>
        <v>882.32</v>
      </c>
      <c r="H652" s="14">
        <f t="shared" si="390"/>
        <v>1030.33</v>
      </c>
      <c r="I652" s="14">
        <f t="shared" si="390"/>
        <v>1166.75</v>
      </c>
      <c r="J652" s="14">
        <f t="shared" si="390"/>
        <v>1275.14</v>
      </c>
      <c r="K652" s="14">
        <f t="shared" si="390"/>
        <v>1362.36</v>
      </c>
      <c r="L652" s="14">
        <f t="shared" si="390"/>
        <v>1375.36</v>
      </c>
      <c r="M652" s="14">
        <f t="shared" si="390"/>
        <v>1358.55</v>
      </c>
      <c r="N652" s="14">
        <f t="shared" si="390"/>
        <v>1346.59</v>
      </c>
      <c r="O652" s="14">
        <f t="shared" si="390"/>
        <v>1349.27</v>
      </c>
      <c r="P652" s="14">
        <f t="shared" si="390"/>
        <v>1352.37</v>
      </c>
      <c r="Q652" s="14">
        <f t="shared" si="390"/>
        <v>1337.32</v>
      </c>
      <c r="R652" s="14">
        <f t="shared" si="390"/>
        <v>1284.53</v>
      </c>
      <c r="S652" s="14">
        <f t="shared" si="390"/>
        <v>1251.99</v>
      </c>
      <c r="T652" s="14">
        <f t="shared" si="390"/>
        <v>1259.23</v>
      </c>
      <c r="U652" s="14">
        <f t="shared" si="390"/>
        <v>1322.97</v>
      </c>
      <c r="V652" s="14">
        <f t="shared" si="390"/>
        <v>1355.38</v>
      </c>
      <c r="W652" s="14">
        <f t="shared" si="390"/>
        <v>1368.43</v>
      </c>
      <c r="X652" s="14">
        <f t="shared" si="390"/>
        <v>1236.44</v>
      </c>
      <c r="Y652" s="14">
        <f t="shared" si="390"/>
        <v>1132.97</v>
      </c>
    </row>
    <row r="653" spans="1:25" ht="15.75">
      <c r="A653" s="9">
        <f>'март2014 ДЭ'!A653</f>
        <v>41718</v>
      </c>
      <c r="B653" s="14">
        <f aca="true" t="shared" si="391" ref="B653:Y653">B371</f>
        <v>894.23</v>
      </c>
      <c r="C653" s="14">
        <f t="shared" si="391"/>
        <v>805.88</v>
      </c>
      <c r="D653" s="14">
        <f t="shared" si="391"/>
        <v>780.63</v>
      </c>
      <c r="E653" s="14">
        <f t="shared" si="391"/>
        <v>762.74</v>
      </c>
      <c r="F653" s="14">
        <f t="shared" si="391"/>
        <v>778.46</v>
      </c>
      <c r="G653" s="14">
        <f t="shared" si="391"/>
        <v>827.7</v>
      </c>
      <c r="H653" s="14">
        <f t="shared" si="391"/>
        <v>895.14</v>
      </c>
      <c r="I653" s="14">
        <f t="shared" si="391"/>
        <v>1143.69</v>
      </c>
      <c r="J653" s="14">
        <f t="shared" si="391"/>
        <v>1250.44</v>
      </c>
      <c r="K653" s="14">
        <f t="shared" si="391"/>
        <v>1360.54</v>
      </c>
      <c r="L653" s="14">
        <f t="shared" si="391"/>
        <v>1372.74</v>
      </c>
      <c r="M653" s="14">
        <f t="shared" si="391"/>
        <v>1369.46</v>
      </c>
      <c r="N653" s="14">
        <f t="shared" si="391"/>
        <v>1349.54</v>
      </c>
      <c r="O653" s="14">
        <f t="shared" si="391"/>
        <v>1349.32</v>
      </c>
      <c r="P653" s="14">
        <f t="shared" si="391"/>
        <v>1357.12</v>
      </c>
      <c r="Q653" s="14">
        <f t="shared" si="391"/>
        <v>1335.91</v>
      </c>
      <c r="R653" s="14">
        <f t="shared" si="391"/>
        <v>1276.72</v>
      </c>
      <c r="S653" s="14">
        <f t="shared" si="391"/>
        <v>1242.81</v>
      </c>
      <c r="T653" s="14">
        <f t="shared" si="391"/>
        <v>1239.72</v>
      </c>
      <c r="U653" s="14">
        <f t="shared" si="391"/>
        <v>1322.88</v>
      </c>
      <c r="V653" s="14">
        <f t="shared" si="391"/>
        <v>1369.63</v>
      </c>
      <c r="W653" s="14">
        <f t="shared" si="391"/>
        <v>1368.64</v>
      </c>
      <c r="X653" s="14">
        <f t="shared" si="391"/>
        <v>1230.94</v>
      </c>
      <c r="Y653" s="14">
        <f t="shared" si="391"/>
        <v>1149.76</v>
      </c>
    </row>
    <row r="654" spans="1:25" ht="15.75">
      <c r="A654" s="9">
        <f>'март2014 ДЭ'!A654</f>
        <v>41719</v>
      </c>
      <c r="B654" s="14">
        <f aca="true" t="shared" si="392" ref="B654:Y654">B372</f>
        <v>961.15</v>
      </c>
      <c r="C654" s="14">
        <f t="shared" si="392"/>
        <v>822.06</v>
      </c>
      <c r="D654" s="14">
        <f t="shared" si="392"/>
        <v>708.55</v>
      </c>
      <c r="E654" s="14">
        <f t="shared" si="392"/>
        <v>781.33</v>
      </c>
      <c r="F654" s="14">
        <f t="shared" si="392"/>
        <v>819.83</v>
      </c>
      <c r="G654" s="14">
        <f t="shared" si="392"/>
        <v>877.68</v>
      </c>
      <c r="H654" s="14">
        <f t="shared" si="392"/>
        <v>1039.45</v>
      </c>
      <c r="I654" s="14">
        <f t="shared" si="392"/>
        <v>1152.13</v>
      </c>
      <c r="J654" s="14">
        <f t="shared" si="392"/>
        <v>1231.38</v>
      </c>
      <c r="K654" s="14">
        <f t="shared" si="392"/>
        <v>1385.49</v>
      </c>
      <c r="L654" s="14">
        <f t="shared" si="392"/>
        <v>1385.99</v>
      </c>
      <c r="M654" s="14">
        <f t="shared" si="392"/>
        <v>1381.34</v>
      </c>
      <c r="N654" s="14">
        <f t="shared" si="392"/>
        <v>1346.32</v>
      </c>
      <c r="O654" s="14">
        <f t="shared" si="392"/>
        <v>1344.62</v>
      </c>
      <c r="P654" s="14">
        <f t="shared" si="392"/>
        <v>1333.16</v>
      </c>
      <c r="Q654" s="14">
        <f t="shared" si="392"/>
        <v>1261.78</v>
      </c>
      <c r="R654" s="14">
        <f t="shared" si="392"/>
        <v>1222.1</v>
      </c>
      <c r="S654" s="14">
        <f t="shared" si="392"/>
        <v>1212.64</v>
      </c>
      <c r="T654" s="14">
        <f t="shared" si="392"/>
        <v>1199.07</v>
      </c>
      <c r="U654" s="14">
        <f t="shared" si="392"/>
        <v>1230.09</v>
      </c>
      <c r="V654" s="14">
        <f t="shared" si="392"/>
        <v>1307.45</v>
      </c>
      <c r="W654" s="14">
        <f t="shared" si="392"/>
        <v>1376.23</v>
      </c>
      <c r="X654" s="14">
        <f t="shared" si="392"/>
        <v>1216.58</v>
      </c>
      <c r="Y654" s="14">
        <f t="shared" si="392"/>
        <v>1107.19</v>
      </c>
    </row>
    <row r="655" spans="1:25" ht="15.75">
      <c r="A655" s="9">
        <f>'март2014 ДЭ'!A655</f>
        <v>41720</v>
      </c>
      <c r="B655" s="14">
        <f aca="true" t="shared" si="393" ref="B655:Y655">B373</f>
        <v>1095.23</v>
      </c>
      <c r="C655" s="14">
        <f t="shared" si="393"/>
        <v>1050.7</v>
      </c>
      <c r="D655" s="14">
        <f t="shared" si="393"/>
        <v>996.88</v>
      </c>
      <c r="E655" s="14">
        <f t="shared" si="393"/>
        <v>934.6</v>
      </c>
      <c r="F655" s="14">
        <f t="shared" si="393"/>
        <v>915.43</v>
      </c>
      <c r="G655" s="14">
        <f t="shared" si="393"/>
        <v>915.94</v>
      </c>
      <c r="H655" s="14">
        <f t="shared" si="393"/>
        <v>889.56</v>
      </c>
      <c r="I655" s="14">
        <f t="shared" si="393"/>
        <v>934.5</v>
      </c>
      <c r="J655" s="14">
        <f t="shared" si="393"/>
        <v>1071.33</v>
      </c>
      <c r="K655" s="14">
        <f t="shared" si="393"/>
        <v>1148.31</v>
      </c>
      <c r="L655" s="14">
        <f t="shared" si="393"/>
        <v>1235.06</v>
      </c>
      <c r="M655" s="14">
        <f t="shared" si="393"/>
        <v>1228.49</v>
      </c>
      <c r="N655" s="14">
        <f t="shared" si="393"/>
        <v>1165.41</v>
      </c>
      <c r="O655" s="14">
        <f t="shared" si="393"/>
        <v>1144.73</v>
      </c>
      <c r="P655" s="14">
        <f t="shared" si="393"/>
        <v>1142.75</v>
      </c>
      <c r="Q655" s="14">
        <f t="shared" si="393"/>
        <v>1134.85</v>
      </c>
      <c r="R655" s="14">
        <f t="shared" si="393"/>
        <v>1130.19</v>
      </c>
      <c r="S655" s="14">
        <f t="shared" si="393"/>
        <v>1113.74</v>
      </c>
      <c r="T655" s="14">
        <f t="shared" si="393"/>
        <v>1114.13</v>
      </c>
      <c r="U655" s="14">
        <f t="shared" si="393"/>
        <v>1188.56</v>
      </c>
      <c r="V655" s="14">
        <f t="shared" si="393"/>
        <v>1347.14</v>
      </c>
      <c r="W655" s="14">
        <f t="shared" si="393"/>
        <v>1230.3</v>
      </c>
      <c r="X655" s="14">
        <f t="shared" si="393"/>
        <v>1155.58</v>
      </c>
      <c r="Y655" s="14">
        <f t="shared" si="393"/>
        <v>1063.99</v>
      </c>
    </row>
    <row r="656" spans="1:25" ht="15.75">
      <c r="A656" s="9">
        <f>'март2014 ДЭ'!A656</f>
        <v>41721</v>
      </c>
      <c r="B656" s="14">
        <f aca="true" t="shared" si="394" ref="B656:Y656">B374</f>
        <v>1039.29</v>
      </c>
      <c r="C656" s="14">
        <f t="shared" si="394"/>
        <v>921.61</v>
      </c>
      <c r="D656" s="14">
        <f t="shared" si="394"/>
        <v>850.21</v>
      </c>
      <c r="E656" s="14">
        <f t="shared" si="394"/>
        <v>839.42</v>
      </c>
      <c r="F656" s="14">
        <f t="shared" si="394"/>
        <v>840.65</v>
      </c>
      <c r="G656" s="14">
        <f t="shared" si="394"/>
        <v>840.77</v>
      </c>
      <c r="H656" s="14">
        <f t="shared" si="394"/>
        <v>929.43</v>
      </c>
      <c r="I656" s="14">
        <f t="shared" si="394"/>
        <v>891.65</v>
      </c>
      <c r="J656" s="14">
        <f t="shared" si="394"/>
        <v>889.61</v>
      </c>
      <c r="K656" s="14">
        <f t="shared" si="394"/>
        <v>1039.35</v>
      </c>
      <c r="L656" s="14">
        <f t="shared" si="394"/>
        <v>1060.4</v>
      </c>
      <c r="M656" s="14">
        <f t="shared" si="394"/>
        <v>1074.1</v>
      </c>
      <c r="N656" s="14">
        <f t="shared" si="394"/>
        <v>1067.62</v>
      </c>
      <c r="O656" s="14">
        <f t="shared" si="394"/>
        <v>1065.46</v>
      </c>
      <c r="P656" s="14">
        <f t="shared" si="394"/>
        <v>1069.31</v>
      </c>
      <c r="Q656" s="14">
        <f t="shared" si="394"/>
        <v>1062.85</v>
      </c>
      <c r="R656" s="14">
        <f t="shared" si="394"/>
        <v>1057.72</v>
      </c>
      <c r="S656" s="14">
        <f t="shared" si="394"/>
        <v>1052.37</v>
      </c>
      <c r="T656" s="14">
        <f t="shared" si="394"/>
        <v>1053.42</v>
      </c>
      <c r="U656" s="14">
        <f t="shared" si="394"/>
        <v>1160.23</v>
      </c>
      <c r="V656" s="14">
        <f t="shared" si="394"/>
        <v>1343.75</v>
      </c>
      <c r="W656" s="14">
        <f t="shared" si="394"/>
        <v>1231.22</v>
      </c>
      <c r="X656" s="14">
        <f t="shared" si="394"/>
        <v>1134.31</v>
      </c>
      <c r="Y656" s="14">
        <f t="shared" si="394"/>
        <v>1057.79</v>
      </c>
    </row>
    <row r="657" spans="1:25" ht="15.75">
      <c r="A657" s="9">
        <f>'март2014 ДЭ'!A657</f>
        <v>41722</v>
      </c>
      <c r="B657" s="14">
        <f aca="true" t="shared" si="395" ref="B657:Y657">B375</f>
        <v>1081.49</v>
      </c>
      <c r="C657" s="14">
        <f t="shared" si="395"/>
        <v>957.25</v>
      </c>
      <c r="D657" s="14">
        <f t="shared" si="395"/>
        <v>936.19</v>
      </c>
      <c r="E657" s="14">
        <f t="shared" si="395"/>
        <v>927.87</v>
      </c>
      <c r="F657" s="14">
        <f t="shared" si="395"/>
        <v>924.78</v>
      </c>
      <c r="G657" s="14">
        <f t="shared" si="395"/>
        <v>943.91</v>
      </c>
      <c r="H657" s="14">
        <f t="shared" si="395"/>
        <v>1127.78</v>
      </c>
      <c r="I657" s="14">
        <f t="shared" si="395"/>
        <v>1192.71</v>
      </c>
      <c r="J657" s="14">
        <f t="shared" si="395"/>
        <v>1368.2</v>
      </c>
      <c r="K657" s="14">
        <f t="shared" si="395"/>
        <v>1718.49</v>
      </c>
      <c r="L657" s="14">
        <f t="shared" si="395"/>
        <v>1835.67</v>
      </c>
      <c r="M657" s="14">
        <f t="shared" si="395"/>
        <v>1755.56</v>
      </c>
      <c r="N657" s="14">
        <f t="shared" si="395"/>
        <v>1523.34</v>
      </c>
      <c r="O657" s="14">
        <f t="shared" si="395"/>
        <v>1634.07</v>
      </c>
      <c r="P657" s="14">
        <f t="shared" si="395"/>
        <v>1519.07</v>
      </c>
      <c r="Q657" s="14">
        <f t="shared" si="395"/>
        <v>1394.18</v>
      </c>
      <c r="R657" s="14">
        <f t="shared" si="395"/>
        <v>1352.31</v>
      </c>
      <c r="S657" s="14">
        <f t="shared" si="395"/>
        <v>1295.6</v>
      </c>
      <c r="T657" s="14">
        <f t="shared" si="395"/>
        <v>1287.87</v>
      </c>
      <c r="U657" s="14">
        <f t="shared" si="395"/>
        <v>1349.42</v>
      </c>
      <c r="V657" s="14">
        <f t="shared" si="395"/>
        <v>1702.45</v>
      </c>
      <c r="W657" s="14">
        <f t="shared" si="395"/>
        <v>1770.97</v>
      </c>
      <c r="X657" s="14">
        <f t="shared" si="395"/>
        <v>1308.88</v>
      </c>
      <c r="Y657" s="14">
        <f t="shared" si="395"/>
        <v>1142.61</v>
      </c>
    </row>
    <row r="658" spans="1:25" ht="15.75">
      <c r="A658" s="9">
        <f>'март2014 ДЭ'!A658</f>
        <v>41723</v>
      </c>
      <c r="B658" s="14">
        <f aca="true" t="shared" si="396" ref="B658:Y658">B376</f>
        <v>968.87</v>
      </c>
      <c r="C658" s="14">
        <f t="shared" si="396"/>
        <v>929.03</v>
      </c>
      <c r="D658" s="14">
        <f t="shared" si="396"/>
        <v>900.14</v>
      </c>
      <c r="E658" s="14">
        <f t="shared" si="396"/>
        <v>899.05</v>
      </c>
      <c r="F658" s="14">
        <f t="shared" si="396"/>
        <v>919.47</v>
      </c>
      <c r="G658" s="14">
        <f t="shared" si="396"/>
        <v>931.59</v>
      </c>
      <c r="H658" s="14">
        <f t="shared" si="396"/>
        <v>894.92</v>
      </c>
      <c r="I658" s="14">
        <f t="shared" si="396"/>
        <v>996.89</v>
      </c>
      <c r="J658" s="14">
        <f t="shared" si="396"/>
        <v>1159.84</v>
      </c>
      <c r="K658" s="14">
        <f t="shared" si="396"/>
        <v>1325.3</v>
      </c>
      <c r="L658" s="14">
        <f t="shared" si="396"/>
        <v>1350.01</v>
      </c>
      <c r="M658" s="14">
        <f t="shared" si="396"/>
        <v>1342.77</v>
      </c>
      <c r="N658" s="14">
        <f t="shared" si="396"/>
        <v>1281.62</v>
      </c>
      <c r="O658" s="14">
        <f t="shared" si="396"/>
        <v>1283.39</v>
      </c>
      <c r="P658" s="14">
        <f t="shared" si="396"/>
        <v>1278.01</v>
      </c>
      <c r="Q658" s="14">
        <f t="shared" si="396"/>
        <v>1179.83</v>
      </c>
      <c r="R658" s="14">
        <f t="shared" si="396"/>
        <v>1157.41</v>
      </c>
      <c r="S658" s="14">
        <f t="shared" si="396"/>
        <v>1141.12</v>
      </c>
      <c r="T658" s="14">
        <f t="shared" si="396"/>
        <v>1138.03</v>
      </c>
      <c r="U658" s="14">
        <f t="shared" si="396"/>
        <v>1150.73</v>
      </c>
      <c r="V658" s="14">
        <f t="shared" si="396"/>
        <v>1344.72</v>
      </c>
      <c r="W658" s="14">
        <f t="shared" si="396"/>
        <v>1359.3</v>
      </c>
      <c r="X658" s="14">
        <f t="shared" si="396"/>
        <v>1166.49</v>
      </c>
      <c r="Y658" s="14">
        <f t="shared" si="396"/>
        <v>1096.15</v>
      </c>
    </row>
    <row r="659" spans="1:25" ht="15.75">
      <c r="A659" s="9">
        <f>'март2014 ДЭ'!A659</f>
        <v>41724</v>
      </c>
      <c r="B659" s="14">
        <f aca="true" t="shared" si="397" ref="B659:Y659">B377</f>
        <v>918.38</v>
      </c>
      <c r="C659" s="14">
        <f t="shared" si="397"/>
        <v>854.73</v>
      </c>
      <c r="D659" s="14">
        <f t="shared" si="397"/>
        <v>757.67</v>
      </c>
      <c r="E659" s="14">
        <f t="shared" si="397"/>
        <v>754.3</v>
      </c>
      <c r="F659" s="14">
        <f t="shared" si="397"/>
        <v>777.57</v>
      </c>
      <c r="G659" s="14">
        <f t="shared" si="397"/>
        <v>818.75</v>
      </c>
      <c r="H659" s="14">
        <f t="shared" si="397"/>
        <v>818.06</v>
      </c>
      <c r="I659" s="14">
        <f t="shared" si="397"/>
        <v>1012.97</v>
      </c>
      <c r="J659" s="14">
        <f t="shared" si="397"/>
        <v>1200.04</v>
      </c>
      <c r="K659" s="14">
        <f t="shared" si="397"/>
        <v>1369.16</v>
      </c>
      <c r="L659" s="14">
        <f t="shared" si="397"/>
        <v>1368.03</v>
      </c>
      <c r="M659" s="14">
        <f t="shared" si="397"/>
        <v>1361.75</v>
      </c>
      <c r="N659" s="14">
        <f t="shared" si="397"/>
        <v>1318.35</v>
      </c>
      <c r="O659" s="14">
        <f t="shared" si="397"/>
        <v>1323.99</v>
      </c>
      <c r="P659" s="14">
        <f t="shared" si="397"/>
        <v>1279.38</v>
      </c>
      <c r="Q659" s="14">
        <f t="shared" si="397"/>
        <v>1194.55</v>
      </c>
      <c r="R659" s="14">
        <f t="shared" si="397"/>
        <v>1148.35</v>
      </c>
      <c r="S659" s="14">
        <f t="shared" si="397"/>
        <v>1108.34</v>
      </c>
      <c r="T659" s="14">
        <f t="shared" si="397"/>
        <v>1086.54</v>
      </c>
      <c r="U659" s="14">
        <f t="shared" si="397"/>
        <v>1143.22</v>
      </c>
      <c r="V659" s="14">
        <f t="shared" si="397"/>
        <v>1276.15</v>
      </c>
      <c r="W659" s="14">
        <f t="shared" si="397"/>
        <v>1359.51</v>
      </c>
      <c r="X659" s="14">
        <f t="shared" si="397"/>
        <v>1134.34</v>
      </c>
      <c r="Y659" s="14">
        <f t="shared" si="397"/>
        <v>1032.36</v>
      </c>
    </row>
    <row r="660" spans="1:25" ht="15.75">
      <c r="A660" s="9">
        <f>'март2014 ДЭ'!A660</f>
        <v>41725</v>
      </c>
      <c r="B660" s="14">
        <f aca="true" t="shared" si="398" ref="B660:Y660">B378</f>
        <v>931.35</v>
      </c>
      <c r="C660" s="14">
        <f t="shared" si="398"/>
        <v>893.4</v>
      </c>
      <c r="D660" s="14">
        <f t="shared" si="398"/>
        <v>846.2</v>
      </c>
      <c r="E660" s="14">
        <f t="shared" si="398"/>
        <v>837.12</v>
      </c>
      <c r="F660" s="14">
        <f t="shared" si="398"/>
        <v>875.24</v>
      </c>
      <c r="G660" s="14">
        <f t="shared" si="398"/>
        <v>898.45</v>
      </c>
      <c r="H660" s="14">
        <f t="shared" si="398"/>
        <v>925.14</v>
      </c>
      <c r="I660" s="14">
        <f t="shared" si="398"/>
        <v>996.95</v>
      </c>
      <c r="J660" s="14">
        <f t="shared" si="398"/>
        <v>1196.71</v>
      </c>
      <c r="K660" s="14">
        <f t="shared" si="398"/>
        <v>1373.68</v>
      </c>
      <c r="L660" s="14">
        <f t="shared" si="398"/>
        <v>1373.68</v>
      </c>
      <c r="M660" s="14">
        <f t="shared" si="398"/>
        <v>1322.23</v>
      </c>
      <c r="N660" s="14">
        <f t="shared" si="398"/>
        <v>1196.44</v>
      </c>
      <c r="O660" s="14">
        <f t="shared" si="398"/>
        <v>1193.38</v>
      </c>
      <c r="P660" s="14">
        <f t="shared" si="398"/>
        <v>1209.7</v>
      </c>
      <c r="Q660" s="14">
        <f t="shared" si="398"/>
        <v>1174.11</v>
      </c>
      <c r="R660" s="14">
        <f t="shared" si="398"/>
        <v>1117.21</v>
      </c>
      <c r="S660" s="14">
        <f t="shared" si="398"/>
        <v>1085.62</v>
      </c>
      <c r="T660" s="14">
        <f t="shared" si="398"/>
        <v>1044.79</v>
      </c>
      <c r="U660" s="14">
        <f t="shared" si="398"/>
        <v>1151.24</v>
      </c>
      <c r="V660" s="14">
        <f t="shared" si="398"/>
        <v>1297.79</v>
      </c>
      <c r="W660" s="14">
        <f t="shared" si="398"/>
        <v>1335.55</v>
      </c>
      <c r="X660" s="14">
        <f t="shared" si="398"/>
        <v>1128.11</v>
      </c>
      <c r="Y660" s="14">
        <f t="shared" si="398"/>
        <v>1010.64</v>
      </c>
    </row>
    <row r="661" spans="1:25" ht="15.75">
      <c r="A661" s="9">
        <f>'март2014 ДЭ'!A661</f>
        <v>41726</v>
      </c>
      <c r="B661" s="14">
        <f aca="true" t="shared" si="399" ref="B661:Y661">B379</f>
        <v>889.55</v>
      </c>
      <c r="C661" s="14">
        <f t="shared" si="399"/>
        <v>833.49</v>
      </c>
      <c r="D661" s="14">
        <f t="shared" si="399"/>
        <v>785.58</v>
      </c>
      <c r="E661" s="14">
        <f t="shared" si="399"/>
        <v>782.02</v>
      </c>
      <c r="F661" s="14">
        <f t="shared" si="399"/>
        <v>792.73</v>
      </c>
      <c r="G661" s="14">
        <f t="shared" si="399"/>
        <v>861.68</v>
      </c>
      <c r="H661" s="14">
        <f t="shared" si="399"/>
        <v>884.7</v>
      </c>
      <c r="I661" s="14">
        <f t="shared" si="399"/>
        <v>938.22</v>
      </c>
      <c r="J661" s="14">
        <f t="shared" si="399"/>
        <v>1058.68</v>
      </c>
      <c r="K661" s="14">
        <f t="shared" si="399"/>
        <v>1198.44</v>
      </c>
      <c r="L661" s="14">
        <f t="shared" si="399"/>
        <v>1218.98</v>
      </c>
      <c r="M661" s="14">
        <f t="shared" si="399"/>
        <v>1197.65</v>
      </c>
      <c r="N661" s="14">
        <f t="shared" si="399"/>
        <v>1165.24</v>
      </c>
      <c r="O661" s="14">
        <f t="shared" si="399"/>
        <v>1158.93</v>
      </c>
      <c r="P661" s="14">
        <f t="shared" si="399"/>
        <v>1131.96</v>
      </c>
      <c r="Q661" s="14">
        <f t="shared" si="399"/>
        <v>1067.26</v>
      </c>
      <c r="R661" s="14">
        <f t="shared" si="399"/>
        <v>1046.34</v>
      </c>
      <c r="S661" s="14">
        <f t="shared" si="399"/>
        <v>1011.92</v>
      </c>
      <c r="T661" s="14">
        <f t="shared" si="399"/>
        <v>1015.86</v>
      </c>
      <c r="U661" s="14">
        <f t="shared" si="399"/>
        <v>1035.97</v>
      </c>
      <c r="V661" s="14">
        <f t="shared" si="399"/>
        <v>1174.14</v>
      </c>
      <c r="W661" s="14">
        <f t="shared" si="399"/>
        <v>1250.36</v>
      </c>
      <c r="X661" s="14">
        <f t="shared" si="399"/>
        <v>1085.75</v>
      </c>
      <c r="Y661" s="14">
        <f t="shared" si="399"/>
        <v>924.9</v>
      </c>
    </row>
    <row r="662" spans="1:25" ht="15.75">
      <c r="A662" s="9">
        <f>'март2014 ДЭ'!A662</f>
        <v>41727</v>
      </c>
      <c r="B662" s="14">
        <f aca="true" t="shared" si="400" ref="B662:Y662">B380</f>
        <v>928.53</v>
      </c>
      <c r="C662" s="14">
        <f t="shared" si="400"/>
        <v>892.29</v>
      </c>
      <c r="D662" s="14">
        <f t="shared" si="400"/>
        <v>769.03</v>
      </c>
      <c r="E662" s="14">
        <f t="shared" si="400"/>
        <v>743.19</v>
      </c>
      <c r="F662" s="14">
        <f t="shared" si="400"/>
        <v>736.31</v>
      </c>
      <c r="G662" s="14">
        <f t="shared" si="400"/>
        <v>778.4</v>
      </c>
      <c r="H662" s="14">
        <f t="shared" si="400"/>
        <v>892.63</v>
      </c>
      <c r="I662" s="14">
        <f t="shared" si="400"/>
        <v>224.87</v>
      </c>
      <c r="J662" s="14">
        <f t="shared" si="400"/>
        <v>806.11</v>
      </c>
      <c r="K662" s="14">
        <f t="shared" si="400"/>
        <v>993.86</v>
      </c>
      <c r="L662" s="14">
        <f t="shared" si="400"/>
        <v>1072.77</v>
      </c>
      <c r="M662" s="14">
        <f t="shared" si="400"/>
        <v>1092.45</v>
      </c>
      <c r="N662" s="14">
        <f t="shared" si="400"/>
        <v>1034.98</v>
      </c>
      <c r="O662" s="14">
        <f t="shared" si="400"/>
        <v>1010.74</v>
      </c>
      <c r="P662" s="14">
        <f t="shared" si="400"/>
        <v>1005.64</v>
      </c>
      <c r="Q662" s="14">
        <f t="shared" si="400"/>
        <v>987.78</v>
      </c>
      <c r="R662" s="14">
        <f t="shared" si="400"/>
        <v>984.12</v>
      </c>
      <c r="S662" s="14">
        <f t="shared" si="400"/>
        <v>976.47</v>
      </c>
      <c r="T662" s="14">
        <f t="shared" si="400"/>
        <v>982.38</v>
      </c>
      <c r="U662" s="14">
        <f t="shared" si="400"/>
        <v>1013.71</v>
      </c>
      <c r="V662" s="14">
        <f t="shared" si="400"/>
        <v>1129.61</v>
      </c>
      <c r="W662" s="14">
        <f t="shared" si="400"/>
        <v>1126.35</v>
      </c>
      <c r="X662" s="14">
        <f t="shared" si="400"/>
        <v>1054.3</v>
      </c>
      <c r="Y662" s="14">
        <f t="shared" si="400"/>
        <v>921.4</v>
      </c>
    </row>
    <row r="663" spans="1:25" ht="15.75">
      <c r="A663" s="9">
        <f>'март2014 ДЭ'!A663</f>
        <v>41728</v>
      </c>
      <c r="B663" s="14">
        <f aca="true" t="shared" si="401" ref="B663:Y663">B381</f>
        <v>937</v>
      </c>
      <c r="C663" s="14">
        <f t="shared" si="401"/>
        <v>885.44</v>
      </c>
      <c r="D663" s="14">
        <f t="shared" si="401"/>
        <v>836.42</v>
      </c>
      <c r="E663" s="14">
        <f t="shared" si="401"/>
        <v>822.71</v>
      </c>
      <c r="F663" s="14">
        <f t="shared" si="401"/>
        <v>822.78</v>
      </c>
      <c r="G663" s="14">
        <f t="shared" si="401"/>
        <v>823</v>
      </c>
      <c r="H663" s="14">
        <f t="shared" si="401"/>
        <v>813.97</v>
      </c>
      <c r="I663" s="14">
        <f t="shared" si="401"/>
        <v>752.98</v>
      </c>
      <c r="J663" s="14">
        <f t="shared" si="401"/>
        <v>808.48</v>
      </c>
      <c r="K663" s="14">
        <f t="shared" si="401"/>
        <v>854.84</v>
      </c>
      <c r="L663" s="14">
        <f t="shared" si="401"/>
        <v>1014.16</v>
      </c>
      <c r="M663" s="14">
        <f t="shared" si="401"/>
        <v>1022.92</v>
      </c>
      <c r="N663" s="14">
        <f t="shared" si="401"/>
        <v>1026.06</v>
      </c>
      <c r="O663" s="14">
        <f t="shared" si="401"/>
        <v>1009.88</v>
      </c>
      <c r="P663" s="14">
        <f t="shared" si="401"/>
        <v>1009.22</v>
      </c>
      <c r="Q663" s="14">
        <f t="shared" si="401"/>
        <v>983.13</v>
      </c>
      <c r="R663" s="14">
        <f t="shared" si="401"/>
        <v>969.77</v>
      </c>
      <c r="S663" s="14">
        <f t="shared" si="401"/>
        <v>959.08</v>
      </c>
      <c r="T663" s="14">
        <f t="shared" si="401"/>
        <v>974.67</v>
      </c>
      <c r="U663" s="14">
        <f t="shared" si="401"/>
        <v>1051.07</v>
      </c>
      <c r="V663" s="14">
        <f t="shared" si="401"/>
        <v>1177.31</v>
      </c>
      <c r="W663" s="14">
        <f t="shared" si="401"/>
        <v>1169.87</v>
      </c>
      <c r="X663" s="14">
        <f t="shared" si="401"/>
        <v>1112.97</v>
      </c>
      <c r="Y663" s="14">
        <f t="shared" si="401"/>
        <v>990.62</v>
      </c>
    </row>
    <row r="664" spans="1:25" ht="15.75">
      <c r="A664" s="9">
        <f>'март2014 ДЭ'!A664</f>
        <v>41729</v>
      </c>
      <c r="B664" s="14">
        <f aca="true" t="shared" si="402" ref="B664:Y664">B382</f>
        <v>928.56</v>
      </c>
      <c r="C664" s="14">
        <f t="shared" si="402"/>
        <v>894.15</v>
      </c>
      <c r="D664" s="14">
        <f t="shared" si="402"/>
        <v>820.09</v>
      </c>
      <c r="E664" s="14">
        <f t="shared" si="402"/>
        <v>784.16</v>
      </c>
      <c r="F664" s="14">
        <f t="shared" si="402"/>
        <v>809.82</v>
      </c>
      <c r="G664" s="14">
        <f t="shared" si="402"/>
        <v>869.59</v>
      </c>
      <c r="H664" s="14">
        <f t="shared" si="402"/>
        <v>917.84</v>
      </c>
      <c r="I664" s="14">
        <f t="shared" si="402"/>
        <v>966.29</v>
      </c>
      <c r="J664" s="14">
        <f t="shared" si="402"/>
        <v>1141.61</v>
      </c>
      <c r="K664" s="14">
        <f t="shared" si="402"/>
        <v>1373.46</v>
      </c>
      <c r="L664" s="14">
        <f t="shared" si="402"/>
        <v>1380.47</v>
      </c>
      <c r="M664" s="14">
        <f t="shared" si="402"/>
        <v>1388.09</v>
      </c>
      <c r="N664" s="14">
        <f t="shared" si="402"/>
        <v>1356.79</v>
      </c>
      <c r="O664" s="14">
        <f t="shared" si="402"/>
        <v>1342.83</v>
      </c>
      <c r="P664" s="14">
        <f t="shared" si="402"/>
        <v>1302.7</v>
      </c>
      <c r="Q664" s="14">
        <f t="shared" si="402"/>
        <v>1221.05</v>
      </c>
      <c r="R664" s="14">
        <f t="shared" si="402"/>
        <v>1206.46</v>
      </c>
      <c r="S664" s="14">
        <f t="shared" si="402"/>
        <v>1168.08</v>
      </c>
      <c r="T664" s="14">
        <f t="shared" si="402"/>
        <v>1165.66</v>
      </c>
      <c r="U664" s="14">
        <f t="shared" si="402"/>
        <v>1191.55</v>
      </c>
      <c r="V664" s="14">
        <f t="shared" si="402"/>
        <v>1318.36</v>
      </c>
      <c r="W664" s="14">
        <f t="shared" si="402"/>
        <v>1363.21</v>
      </c>
      <c r="X664" s="14">
        <f t="shared" si="402"/>
        <v>1151.22</v>
      </c>
      <c r="Y664" s="14">
        <f t="shared" si="402"/>
        <v>993.92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'март2014 ДЭ'!A668</f>
        <v>41699</v>
      </c>
      <c r="B668" s="14">
        <f>B352</f>
        <v>1081.56</v>
      </c>
      <c r="C668" s="14">
        <f aca="true" t="shared" si="403" ref="C668:Y668">C352</f>
        <v>1033.62</v>
      </c>
      <c r="D668" s="14">
        <f t="shared" si="403"/>
        <v>993.27</v>
      </c>
      <c r="E668" s="14">
        <f t="shared" si="403"/>
        <v>945.5</v>
      </c>
      <c r="F668" s="14">
        <f t="shared" si="403"/>
        <v>964.06</v>
      </c>
      <c r="G668" s="14">
        <f t="shared" si="403"/>
        <v>971.13</v>
      </c>
      <c r="H668" s="14">
        <f t="shared" si="403"/>
        <v>982.15</v>
      </c>
      <c r="I668" s="14">
        <f t="shared" si="403"/>
        <v>1033.33</v>
      </c>
      <c r="J668" s="14">
        <f t="shared" si="403"/>
        <v>1127.16</v>
      </c>
      <c r="K668" s="14">
        <f t="shared" si="403"/>
        <v>1194.13</v>
      </c>
      <c r="L668" s="14">
        <f t="shared" si="403"/>
        <v>1229.92</v>
      </c>
      <c r="M668" s="14">
        <f t="shared" si="403"/>
        <v>1236.24</v>
      </c>
      <c r="N668" s="14">
        <f t="shared" si="403"/>
        <v>1203.79</v>
      </c>
      <c r="O668" s="14">
        <f t="shared" si="403"/>
        <v>1192.46</v>
      </c>
      <c r="P668" s="14">
        <f t="shared" si="403"/>
        <v>1163.88</v>
      </c>
      <c r="Q668" s="14">
        <f t="shared" si="403"/>
        <v>1158.58</v>
      </c>
      <c r="R668" s="14">
        <f t="shared" si="403"/>
        <v>1137.45</v>
      </c>
      <c r="S668" s="14">
        <f t="shared" si="403"/>
        <v>1131.72</v>
      </c>
      <c r="T668" s="14">
        <f t="shared" si="403"/>
        <v>1169.65</v>
      </c>
      <c r="U668" s="14">
        <f t="shared" si="403"/>
        <v>1254.32</v>
      </c>
      <c r="V668" s="14">
        <f t="shared" si="403"/>
        <v>1296.29</v>
      </c>
      <c r="W668" s="14">
        <f t="shared" si="403"/>
        <v>1252.3</v>
      </c>
      <c r="X668" s="14">
        <f t="shared" si="403"/>
        <v>1200.26</v>
      </c>
      <c r="Y668" s="14">
        <f t="shared" si="403"/>
        <v>1101.44</v>
      </c>
    </row>
    <row r="669" spans="1:25" ht="15.75">
      <c r="A669" s="9">
        <f>'март2014 ДЭ'!A669</f>
        <v>41700</v>
      </c>
      <c r="B669" s="14">
        <f aca="true" t="shared" si="404" ref="B669:Y669">B353</f>
        <v>1021.91</v>
      </c>
      <c r="C669" s="14">
        <f t="shared" si="404"/>
        <v>915.48</v>
      </c>
      <c r="D669" s="14">
        <f t="shared" si="404"/>
        <v>880.05</v>
      </c>
      <c r="E669" s="14">
        <f t="shared" si="404"/>
        <v>861.63</v>
      </c>
      <c r="F669" s="14">
        <f t="shared" si="404"/>
        <v>855.66</v>
      </c>
      <c r="G669" s="14">
        <f t="shared" si="404"/>
        <v>851.14</v>
      </c>
      <c r="H669" s="14">
        <f t="shared" si="404"/>
        <v>860.6</v>
      </c>
      <c r="I669" s="14">
        <f t="shared" si="404"/>
        <v>855.96</v>
      </c>
      <c r="J669" s="14">
        <f t="shared" si="404"/>
        <v>896.08</v>
      </c>
      <c r="K669" s="14">
        <f t="shared" si="404"/>
        <v>1035.26</v>
      </c>
      <c r="L669" s="14">
        <f t="shared" si="404"/>
        <v>1093.18</v>
      </c>
      <c r="M669" s="14">
        <f t="shared" si="404"/>
        <v>1119.83</v>
      </c>
      <c r="N669" s="14">
        <f t="shared" si="404"/>
        <v>1111.97</v>
      </c>
      <c r="O669" s="14">
        <f t="shared" si="404"/>
        <v>1096.89</v>
      </c>
      <c r="P669" s="14">
        <f t="shared" si="404"/>
        <v>1091.94</v>
      </c>
      <c r="Q669" s="14">
        <f t="shared" si="404"/>
        <v>1083.25</v>
      </c>
      <c r="R669" s="14">
        <f t="shared" si="404"/>
        <v>1079.5</v>
      </c>
      <c r="S669" s="14">
        <f t="shared" si="404"/>
        <v>1071.21</v>
      </c>
      <c r="T669" s="14">
        <f t="shared" si="404"/>
        <v>1112.45</v>
      </c>
      <c r="U669" s="14">
        <f t="shared" si="404"/>
        <v>1218.58</v>
      </c>
      <c r="V669" s="14">
        <f t="shared" si="404"/>
        <v>1237.81</v>
      </c>
      <c r="W669" s="14">
        <f t="shared" si="404"/>
        <v>1209.5</v>
      </c>
      <c r="X669" s="14">
        <f t="shared" si="404"/>
        <v>1151.3</v>
      </c>
      <c r="Y669" s="14">
        <f t="shared" si="404"/>
        <v>1050.35</v>
      </c>
    </row>
    <row r="670" spans="1:25" ht="15.75">
      <c r="A670" s="9">
        <f>'март2014 ДЭ'!A670</f>
        <v>41701</v>
      </c>
      <c r="B670" s="14">
        <f aca="true" t="shared" si="405" ref="B670:Y670">B354</f>
        <v>957.99</v>
      </c>
      <c r="C670" s="14">
        <f t="shared" si="405"/>
        <v>904.57</v>
      </c>
      <c r="D670" s="14">
        <f t="shared" si="405"/>
        <v>865.99</v>
      </c>
      <c r="E670" s="14">
        <f t="shared" si="405"/>
        <v>874.87</v>
      </c>
      <c r="F670" s="14">
        <f t="shared" si="405"/>
        <v>878.12</v>
      </c>
      <c r="G670" s="14">
        <f t="shared" si="405"/>
        <v>866.65</v>
      </c>
      <c r="H670" s="14">
        <f t="shared" si="405"/>
        <v>953.18</v>
      </c>
      <c r="I670" s="14">
        <f t="shared" si="405"/>
        <v>1152.08</v>
      </c>
      <c r="J670" s="14">
        <f t="shared" si="405"/>
        <v>1244.96</v>
      </c>
      <c r="K670" s="14">
        <f t="shared" si="405"/>
        <v>1342.66</v>
      </c>
      <c r="L670" s="14">
        <f t="shared" si="405"/>
        <v>1379.04</v>
      </c>
      <c r="M670" s="14">
        <f t="shared" si="405"/>
        <v>1370.07</v>
      </c>
      <c r="N670" s="14">
        <f t="shared" si="405"/>
        <v>1321.36</v>
      </c>
      <c r="O670" s="14">
        <f t="shared" si="405"/>
        <v>1319.75</v>
      </c>
      <c r="P670" s="14">
        <f t="shared" si="405"/>
        <v>1317.84</v>
      </c>
      <c r="Q670" s="14">
        <f t="shared" si="405"/>
        <v>1275.47</v>
      </c>
      <c r="R670" s="14">
        <f t="shared" si="405"/>
        <v>1231.71</v>
      </c>
      <c r="S670" s="14">
        <f t="shared" si="405"/>
        <v>1205.37</v>
      </c>
      <c r="T670" s="14">
        <f t="shared" si="405"/>
        <v>1204.86</v>
      </c>
      <c r="U670" s="14">
        <f t="shared" si="405"/>
        <v>1306.03</v>
      </c>
      <c r="V670" s="14">
        <f t="shared" si="405"/>
        <v>1376.71</v>
      </c>
      <c r="W670" s="14">
        <f t="shared" si="405"/>
        <v>1327.96</v>
      </c>
      <c r="X670" s="14">
        <f t="shared" si="405"/>
        <v>1186.74</v>
      </c>
      <c r="Y670" s="14">
        <f t="shared" si="405"/>
        <v>1041.56</v>
      </c>
    </row>
    <row r="671" spans="1:25" ht="15.75">
      <c r="A671" s="9">
        <f>'март2014 ДЭ'!A671</f>
        <v>41702</v>
      </c>
      <c r="B671" s="14">
        <f aca="true" t="shared" si="406" ref="B671:Y671">B355</f>
        <v>949.04</v>
      </c>
      <c r="C671" s="14">
        <f t="shared" si="406"/>
        <v>876.84</v>
      </c>
      <c r="D671" s="14">
        <f t="shared" si="406"/>
        <v>868.34</v>
      </c>
      <c r="E671" s="14">
        <f t="shared" si="406"/>
        <v>854.57</v>
      </c>
      <c r="F671" s="14">
        <f t="shared" si="406"/>
        <v>863.54</v>
      </c>
      <c r="G671" s="14">
        <f t="shared" si="406"/>
        <v>871.18</v>
      </c>
      <c r="H671" s="14">
        <f t="shared" si="406"/>
        <v>960.68</v>
      </c>
      <c r="I671" s="14">
        <f t="shared" si="406"/>
        <v>1146.82</v>
      </c>
      <c r="J671" s="14">
        <f t="shared" si="406"/>
        <v>1208.51</v>
      </c>
      <c r="K671" s="14">
        <f t="shared" si="406"/>
        <v>1320.12</v>
      </c>
      <c r="L671" s="14">
        <f t="shared" si="406"/>
        <v>1313.17</v>
      </c>
      <c r="M671" s="14">
        <f t="shared" si="406"/>
        <v>1303.72</v>
      </c>
      <c r="N671" s="14">
        <f t="shared" si="406"/>
        <v>1263.56</v>
      </c>
      <c r="O671" s="14">
        <f t="shared" si="406"/>
        <v>1263.86</v>
      </c>
      <c r="P671" s="14">
        <f t="shared" si="406"/>
        <v>1265.62</v>
      </c>
      <c r="Q671" s="14">
        <f t="shared" si="406"/>
        <v>1224.33</v>
      </c>
      <c r="R671" s="14">
        <f t="shared" si="406"/>
        <v>1196.17</v>
      </c>
      <c r="S671" s="14">
        <f t="shared" si="406"/>
        <v>1188.07</v>
      </c>
      <c r="T671" s="14">
        <f t="shared" si="406"/>
        <v>1185.92</v>
      </c>
      <c r="U671" s="14">
        <f t="shared" si="406"/>
        <v>1255.06</v>
      </c>
      <c r="V671" s="14">
        <f t="shared" si="406"/>
        <v>1326.83</v>
      </c>
      <c r="W671" s="14">
        <f t="shared" si="406"/>
        <v>1296.3</v>
      </c>
      <c r="X671" s="14">
        <f t="shared" si="406"/>
        <v>1170.36</v>
      </c>
      <c r="Y671" s="14">
        <f t="shared" si="406"/>
        <v>1053.31</v>
      </c>
    </row>
    <row r="672" spans="1:25" ht="15.75">
      <c r="A672" s="9">
        <f>'март2014 ДЭ'!A672</f>
        <v>41703</v>
      </c>
      <c r="B672" s="14">
        <f aca="true" t="shared" si="407" ref="B672:Y672">B356</f>
        <v>922.99</v>
      </c>
      <c r="C672" s="14">
        <f t="shared" si="407"/>
        <v>870.06</v>
      </c>
      <c r="D672" s="14">
        <f t="shared" si="407"/>
        <v>852.71</v>
      </c>
      <c r="E672" s="14">
        <f t="shared" si="407"/>
        <v>844.33</v>
      </c>
      <c r="F672" s="14">
        <f t="shared" si="407"/>
        <v>853.95</v>
      </c>
      <c r="G672" s="14">
        <f t="shared" si="407"/>
        <v>879.73</v>
      </c>
      <c r="H672" s="14">
        <f t="shared" si="407"/>
        <v>994.7</v>
      </c>
      <c r="I672" s="14">
        <f t="shared" si="407"/>
        <v>1139.51</v>
      </c>
      <c r="J672" s="14">
        <f t="shared" si="407"/>
        <v>1221.19</v>
      </c>
      <c r="K672" s="14">
        <f t="shared" si="407"/>
        <v>1293.83</v>
      </c>
      <c r="L672" s="14">
        <f t="shared" si="407"/>
        <v>1310</v>
      </c>
      <c r="M672" s="14">
        <f t="shared" si="407"/>
        <v>1294.07</v>
      </c>
      <c r="N672" s="14">
        <f t="shared" si="407"/>
        <v>1268.33</v>
      </c>
      <c r="O672" s="14">
        <f t="shared" si="407"/>
        <v>1281.71</v>
      </c>
      <c r="P672" s="14">
        <f t="shared" si="407"/>
        <v>1274.95</v>
      </c>
      <c r="Q672" s="14">
        <f t="shared" si="407"/>
        <v>1242.24</v>
      </c>
      <c r="R672" s="14">
        <f t="shared" si="407"/>
        <v>1212.55</v>
      </c>
      <c r="S672" s="14">
        <f t="shared" si="407"/>
        <v>1192</v>
      </c>
      <c r="T672" s="14">
        <f t="shared" si="407"/>
        <v>1197.02</v>
      </c>
      <c r="U672" s="14">
        <f t="shared" si="407"/>
        <v>1291.45</v>
      </c>
      <c r="V672" s="14">
        <f t="shared" si="407"/>
        <v>1351.94</v>
      </c>
      <c r="W672" s="14">
        <f t="shared" si="407"/>
        <v>1292.93</v>
      </c>
      <c r="X672" s="14">
        <f t="shared" si="407"/>
        <v>1195.64</v>
      </c>
      <c r="Y672" s="14">
        <f t="shared" si="407"/>
        <v>1048.48</v>
      </c>
    </row>
    <row r="673" spans="1:25" ht="15.75">
      <c r="A673" s="9">
        <f>'март2014 ДЭ'!A673</f>
        <v>41704</v>
      </c>
      <c r="B673" s="14">
        <f aca="true" t="shared" si="408" ref="B673:Y673">B357</f>
        <v>879.04</v>
      </c>
      <c r="C673" s="14">
        <f t="shared" si="408"/>
        <v>834.42</v>
      </c>
      <c r="D673" s="14">
        <f t="shared" si="408"/>
        <v>807.17</v>
      </c>
      <c r="E673" s="14">
        <f t="shared" si="408"/>
        <v>794.4</v>
      </c>
      <c r="F673" s="14">
        <f t="shared" si="408"/>
        <v>819.95</v>
      </c>
      <c r="G673" s="14">
        <f t="shared" si="408"/>
        <v>866.63</v>
      </c>
      <c r="H673" s="14">
        <f t="shared" si="408"/>
        <v>948.62</v>
      </c>
      <c r="I673" s="14">
        <f t="shared" si="408"/>
        <v>1127.4</v>
      </c>
      <c r="J673" s="14">
        <f t="shared" si="408"/>
        <v>1219.89</v>
      </c>
      <c r="K673" s="14">
        <f t="shared" si="408"/>
        <v>1346.49</v>
      </c>
      <c r="L673" s="14">
        <f t="shared" si="408"/>
        <v>1361.24</v>
      </c>
      <c r="M673" s="14">
        <f t="shared" si="408"/>
        <v>1276.38</v>
      </c>
      <c r="N673" s="14">
        <f t="shared" si="408"/>
        <v>1246.41</v>
      </c>
      <c r="O673" s="14">
        <f t="shared" si="408"/>
        <v>1251.83</v>
      </c>
      <c r="P673" s="14">
        <f t="shared" si="408"/>
        <v>1260.03</v>
      </c>
      <c r="Q673" s="14">
        <f t="shared" si="408"/>
        <v>1235.21</v>
      </c>
      <c r="R673" s="14">
        <f t="shared" si="408"/>
        <v>1197.68</v>
      </c>
      <c r="S673" s="14">
        <f t="shared" si="408"/>
        <v>1191.05</v>
      </c>
      <c r="T673" s="14">
        <f t="shared" si="408"/>
        <v>1208.65</v>
      </c>
      <c r="U673" s="14">
        <f t="shared" si="408"/>
        <v>1311.09</v>
      </c>
      <c r="V673" s="14">
        <f t="shared" si="408"/>
        <v>1312.39</v>
      </c>
      <c r="W673" s="14">
        <f t="shared" si="408"/>
        <v>1278.92</v>
      </c>
      <c r="X673" s="14">
        <f t="shared" si="408"/>
        <v>1202.79</v>
      </c>
      <c r="Y673" s="14">
        <f t="shared" si="408"/>
        <v>1062.52</v>
      </c>
    </row>
    <row r="674" spans="1:25" ht="15.75">
      <c r="A674" s="9">
        <f>'март2014 ДЭ'!A674</f>
        <v>41705</v>
      </c>
      <c r="B674" s="14">
        <f aca="true" t="shared" si="409" ref="B674:Y674">B358</f>
        <v>956.23</v>
      </c>
      <c r="C674" s="14">
        <f t="shared" si="409"/>
        <v>916.47</v>
      </c>
      <c r="D674" s="14">
        <f t="shared" si="409"/>
        <v>886.19</v>
      </c>
      <c r="E674" s="14">
        <f t="shared" si="409"/>
        <v>879.29</v>
      </c>
      <c r="F674" s="14">
        <f t="shared" si="409"/>
        <v>892.47</v>
      </c>
      <c r="G674" s="14">
        <f t="shared" si="409"/>
        <v>937.57</v>
      </c>
      <c r="H674" s="14">
        <f t="shared" si="409"/>
        <v>993.84</v>
      </c>
      <c r="I674" s="14">
        <f t="shared" si="409"/>
        <v>1120.92</v>
      </c>
      <c r="J674" s="14">
        <f t="shared" si="409"/>
        <v>1230.54</v>
      </c>
      <c r="K674" s="14">
        <f t="shared" si="409"/>
        <v>1377.8</v>
      </c>
      <c r="L674" s="14">
        <f t="shared" si="409"/>
        <v>1370.41</v>
      </c>
      <c r="M674" s="14">
        <f t="shared" si="409"/>
        <v>1334.12</v>
      </c>
      <c r="N674" s="14">
        <f t="shared" si="409"/>
        <v>1283.25</v>
      </c>
      <c r="O674" s="14">
        <f t="shared" si="409"/>
        <v>1273.69</v>
      </c>
      <c r="P674" s="14">
        <f t="shared" si="409"/>
        <v>1245.96</v>
      </c>
      <c r="Q674" s="14">
        <f t="shared" si="409"/>
        <v>1194.21</v>
      </c>
      <c r="R674" s="14">
        <f t="shared" si="409"/>
        <v>1179.66</v>
      </c>
      <c r="S674" s="14">
        <f t="shared" si="409"/>
        <v>1162.72</v>
      </c>
      <c r="T674" s="14">
        <f t="shared" si="409"/>
        <v>1167.92</v>
      </c>
      <c r="U674" s="14">
        <f t="shared" si="409"/>
        <v>1259.71</v>
      </c>
      <c r="V674" s="14">
        <f t="shared" si="409"/>
        <v>1366.5</v>
      </c>
      <c r="W674" s="14">
        <f t="shared" si="409"/>
        <v>1302.68</v>
      </c>
      <c r="X674" s="14">
        <f t="shared" si="409"/>
        <v>1184.79</v>
      </c>
      <c r="Y674" s="14">
        <f t="shared" si="409"/>
        <v>1067.5</v>
      </c>
    </row>
    <row r="675" spans="1:25" ht="15.75">
      <c r="A675" s="9">
        <f>'март2014 ДЭ'!A675</f>
        <v>41706</v>
      </c>
      <c r="B675" s="14">
        <f aca="true" t="shared" si="410" ref="B675:Y675">B359</f>
        <v>1046.94</v>
      </c>
      <c r="C675" s="14">
        <f t="shared" si="410"/>
        <v>993.11</v>
      </c>
      <c r="D675" s="14">
        <f t="shared" si="410"/>
        <v>973.2</v>
      </c>
      <c r="E675" s="14">
        <f t="shared" si="410"/>
        <v>924.49</v>
      </c>
      <c r="F675" s="14">
        <f t="shared" si="410"/>
        <v>868.42</v>
      </c>
      <c r="G675" s="14">
        <f t="shared" si="410"/>
        <v>858.54</v>
      </c>
      <c r="H675" s="14">
        <f t="shared" si="410"/>
        <v>872.44</v>
      </c>
      <c r="I675" s="14">
        <f t="shared" si="410"/>
        <v>962</v>
      </c>
      <c r="J675" s="14">
        <f t="shared" si="410"/>
        <v>992.88</v>
      </c>
      <c r="K675" s="14">
        <f t="shared" si="410"/>
        <v>1085.86</v>
      </c>
      <c r="L675" s="14">
        <f t="shared" si="410"/>
        <v>1148.4</v>
      </c>
      <c r="M675" s="14">
        <f t="shared" si="410"/>
        <v>1154.97</v>
      </c>
      <c r="N675" s="14">
        <f t="shared" si="410"/>
        <v>1144.33</v>
      </c>
      <c r="O675" s="14">
        <f t="shared" si="410"/>
        <v>1131.83</v>
      </c>
      <c r="P675" s="14">
        <f t="shared" si="410"/>
        <v>1117.11</v>
      </c>
      <c r="Q675" s="14">
        <f t="shared" si="410"/>
        <v>1093.43</v>
      </c>
      <c r="R675" s="14">
        <f t="shared" si="410"/>
        <v>1069.7</v>
      </c>
      <c r="S675" s="14">
        <f t="shared" si="410"/>
        <v>1043.43</v>
      </c>
      <c r="T675" s="14">
        <f t="shared" si="410"/>
        <v>1083.93</v>
      </c>
      <c r="U675" s="14">
        <f t="shared" si="410"/>
        <v>1204.02</v>
      </c>
      <c r="V675" s="14">
        <f t="shared" si="410"/>
        <v>1266.71</v>
      </c>
      <c r="W675" s="14">
        <f t="shared" si="410"/>
        <v>1241.15</v>
      </c>
      <c r="X675" s="14">
        <f t="shared" si="410"/>
        <v>1185.37</v>
      </c>
      <c r="Y675" s="14">
        <f t="shared" si="410"/>
        <v>1050.68</v>
      </c>
    </row>
    <row r="676" spans="1:25" ht="15.75">
      <c r="A676" s="9">
        <f>'март2014 ДЭ'!A676</f>
        <v>41707</v>
      </c>
      <c r="B676" s="14">
        <f aca="true" t="shared" si="411" ref="B676:Y676">B360</f>
        <v>1061.74</v>
      </c>
      <c r="C676" s="14">
        <f t="shared" si="411"/>
        <v>1013.8</v>
      </c>
      <c r="D676" s="14">
        <f t="shared" si="411"/>
        <v>954.94</v>
      </c>
      <c r="E676" s="14">
        <f t="shared" si="411"/>
        <v>941.48</v>
      </c>
      <c r="F676" s="14">
        <f t="shared" si="411"/>
        <v>885.95</v>
      </c>
      <c r="G676" s="14">
        <f t="shared" si="411"/>
        <v>877.13</v>
      </c>
      <c r="H676" s="14">
        <f t="shared" si="411"/>
        <v>952.81</v>
      </c>
      <c r="I676" s="14">
        <f t="shared" si="411"/>
        <v>984.23</v>
      </c>
      <c r="J676" s="14">
        <f t="shared" si="411"/>
        <v>1017.47</v>
      </c>
      <c r="K676" s="14">
        <f t="shared" si="411"/>
        <v>1074.44</v>
      </c>
      <c r="L676" s="14">
        <f t="shared" si="411"/>
        <v>1132.29</v>
      </c>
      <c r="M676" s="14">
        <f t="shared" si="411"/>
        <v>1143.93</v>
      </c>
      <c r="N676" s="14">
        <f t="shared" si="411"/>
        <v>1132.79</v>
      </c>
      <c r="O676" s="14">
        <f t="shared" si="411"/>
        <v>1112.4</v>
      </c>
      <c r="P676" s="14">
        <f t="shared" si="411"/>
        <v>1097.7</v>
      </c>
      <c r="Q676" s="14">
        <f t="shared" si="411"/>
        <v>1090.6</v>
      </c>
      <c r="R676" s="14">
        <f t="shared" si="411"/>
        <v>1080.05</v>
      </c>
      <c r="S676" s="14">
        <f t="shared" si="411"/>
        <v>1070.45</v>
      </c>
      <c r="T676" s="14">
        <f t="shared" si="411"/>
        <v>1101.66</v>
      </c>
      <c r="U676" s="14">
        <f t="shared" si="411"/>
        <v>1206</v>
      </c>
      <c r="V676" s="14">
        <f t="shared" si="411"/>
        <v>1278.33</v>
      </c>
      <c r="W676" s="14">
        <f t="shared" si="411"/>
        <v>1248.63</v>
      </c>
      <c r="X676" s="14">
        <f t="shared" si="411"/>
        <v>1177.09</v>
      </c>
      <c r="Y676" s="14">
        <f t="shared" si="411"/>
        <v>1067.24</v>
      </c>
    </row>
    <row r="677" spans="1:25" ht="15.75">
      <c r="A677" s="9">
        <f>'март2014 ДЭ'!A677</f>
        <v>41708</v>
      </c>
      <c r="B677" s="14">
        <f aca="true" t="shared" si="412" ref="B677:Y677">B361</f>
        <v>1075.09</v>
      </c>
      <c r="C677" s="14">
        <f t="shared" si="412"/>
        <v>965.01</v>
      </c>
      <c r="D677" s="14">
        <f t="shared" si="412"/>
        <v>889.48</v>
      </c>
      <c r="E677" s="14">
        <f t="shared" si="412"/>
        <v>867.72</v>
      </c>
      <c r="F677" s="14">
        <f t="shared" si="412"/>
        <v>865.26</v>
      </c>
      <c r="G677" s="14">
        <f t="shared" si="412"/>
        <v>868.27</v>
      </c>
      <c r="H677" s="14">
        <f t="shared" si="412"/>
        <v>938.38</v>
      </c>
      <c r="I677" s="14">
        <f t="shared" si="412"/>
        <v>1006.37</v>
      </c>
      <c r="J677" s="14">
        <f t="shared" si="412"/>
        <v>1067.67</v>
      </c>
      <c r="K677" s="14">
        <f t="shared" si="412"/>
        <v>1142.56</v>
      </c>
      <c r="L677" s="14">
        <f t="shared" si="412"/>
        <v>1174.13</v>
      </c>
      <c r="M677" s="14">
        <f t="shared" si="412"/>
        <v>1179.7</v>
      </c>
      <c r="N677" s="14">
        <f t="shared" si="412"/>
        <v>1164.6</v>
      </c>
      <c r="O677" s="14">
        <f t="shared" si="412"/>
        <v>1153.68</v>
      </c>
      <c r="P677" s="14">
        <f t="shared" si="412"/>
        <v>1151.87</v>
      </c>
      <c r="Q677" s="14">
        <f t="shared" si="412"/>
        <v>1144.32</v>
      </c>
      <c r="R677" s="14">
        <f t="shared" si="412"/>
        <v>1138.12</v>
      </c>
      <c r="S677" s="14">
        <f t="shared" si="412"/>
        <v>1111.32</v>
      </c>
      <c r="T677" s="14">
        <f t="shared" si="412"/>
        <v>1164.36</v>
      </c>
      <c r="U677" s="14">
        <f t="shared" si="412"/>
        <v>1281.74</v>
      </c>
      <c r="V677" s="14">
        <f t="shared" si="412"/>
        <v>1337.69</v>
      </c>
      <c r="W677" s="14">
        <f t="shared" si="412"/>
        <v>1289.61</v>
      </c>
      <c r="X677" s="14">
        <f t="shared" si="412"/>
        <v>1213.42</v>
      </c>
      <c r="Y677" s="14">
        <f t="shared" si="412"/>
        <v>1141.32</v>
      </c>
    </row>
    <row r="678" spans="1:25" ht="15.75">
      <c r="A678" s="9">
        <f>'март2014 ДЭ'!A678</f>
        <v>41709</v>
      </c>
      <c r="B678" s="14">
        <f aca="true" t="shared" si="413" ref="B678:Y678">B362</f>
        <v>1005.83</v>
      </c>
      <c r="C678" s="14">
        <f t="shared" si="413"/>
        <v>848.02</v>
      </c>
      <c r="D678" s="14">
        <f t="shared" si="413"/>
        <v>801.14</v>
      </c>
      <c r="E678" s="14">
        <f t="shared" si="413"/>
        <v>785.01</v>
      </c>
      <c r="F678" s="14">
        <f t="shared" si="413"/>
        <v>788.04</v>
      </c>
      <c r="G678" s="14">
        <f t="shared" si="413"/>
        <v>835.14</v>
      </c>
      <c r="H678" s="14">
        <f t="shared" si="413"/>
        <v>1050.21</v>
      </c>
      <c r="I678" s="14">
        <f t="shared" si="413"/>
        <v>1183.45</v>
      </c>
      <c r="J678" s="14">
        <f t="shared" si="413"/>
        <v>1284.65</v>
      </c>
      <c r="K678" s="14">
        <f t="shared" si="413"/>
        <v>1449.27</v>
      </c>
      <c r="L678" s="14">
        <f t="shared" si="413"/>
        <v>1424.55</v>
      </c>
      <c r="M678" s="14">
        <f t="shared" si="413"/>
        <v>1440.32</v>
      </c>
      <c r="N678" s="14">
        <f t="shared" si="413"/>
        <v>1327.66</v>
      </c>
      <c r="O678" s="14">
        <f t="shared" si="413"/>
        <v>1342.26</v>
      </c>
      <c r="P678" s="14">
        <f t="shared" si="413"/>
        <v>1336.27</v>
      </c>
      <c r="Q678" s="14">
        <f t="shared" si="413"/>
        <v>1292.97</v>
      </c>
      <c r="R678" s="14">
        <f t="shared" si="413"/>
        <v>1250.29</v>
      </c>
      <c r="S678" s="14">
        <f t="shared" si="413"/>
        <v>1218.19</v>
      </c>
      <c r="T678" s="14">
        <f t="shared" si="413"/>
        <v>1231.09</v>
      </c>
      <c r="U678" s="14">
        <f t="shared" si="413"/>
        <v>1348.32</v>
      </c>
      <c r="V678" s="14">
        <f t="shared" si="413"/>
        <v>1357.52</v>
      </c>
      <c r="W678" s="14">
        <f t="shared" si="413"/>
        <v>1368.38</v>
      </c>
      <c r="X678" s="14">
        <f t="shared" si="413"/>
        <v>1217.06</v>
      </c>
      <c r="Y678" s="14">
        <f t="shared" si="413"/>
        <v>1145.41</v>
      </c>
    </row>
    <row r="679" spans="1:25" ht="15.75">
      <c r="A679" s="9">
        <f>'март2014 ДЭ'!A679</f>
        <v>41710</v>
      </c>
      <c r="B679" s="14">
        <f aca="true" t="shared" si="414" ref="B679:Y679">B363</f>
        <v>992.58</v>
      </c>
      <c r="C679" s="14">
        <f t="shared" si="414"/>
        <v>860.39</v>
      </c>
      <c r="D679" s="14">
        <f t="shared" si="414"/>
        <v>832.12</v>
      </c>
      <c r="E679" s="14">
        <f t="shared" si="414"/>
        <v>832.95</v>
      </c>
      <c r="F679" s="14">
        <f t="shared" si="414"/>
        <v>841.21</v>
      </c>
      <c r="G679" s="14">
        <f t="shared" si="414"/>
        <v>912.51</v>
      </c>
      <c r="H679" s="14">
        <f t="shared" si="414"/>
        <v>1060.58</v>
      </c>
      <c r="I679" s="14">
        <f t="shared" si="414"/>
        <v>1199.32</v>
      </c>
      <c r="J679" s="14">
        <f t="shared" si="414"/>
        <v>1279.72</v>
      </c>
      <c r="K679" s="14">
        <f t="shared" si="414"/>
        <v>1426.06</v>
      </c>
      <c r="L679" s="14">
        <f t="shared" si="414"/>
        <v>1450.43</v>
      </c>
      <c r="M679" s="14">
        <f t="shared" si="414"/>
        <v>1441.9</v>
      </c>
      <c r="N679" s="14">
        <f t="shared" si="414"/>
        <v>1327.03</v>
      </c>
      <c r="O679" s="14">
        <f t="shared" si="414"/>
        <v>1328.24</v>
      </c>
      <c r="P679" s="14">
        <f t="shared" si="414"/>
        <v>1315.64</v>
      </c>
      <c r="Q679" s="14">
        <f t="shared" si="414"/>
        <v>1251.48</v>
      </c>
      <c r="R679" s="14">
        <f t="shared" si="414"/>
        <v>1241.58</v>
      </c>
      <c r="S679" s="14">
        <f t="shared" si="414"/>
        <v>1229.33</v>
      </c>
      <c r="T679" s="14">
        <f t="shared" si="414"/>
        <v>1238.92</v>
      </c>
      <c r="U679" s="14">
        <f t="shared" si="414"/>
        <v>1324.81</v>
      </c>
      <c r="V679" s="14">
        <f t="shared" si="414"/>
        <v>1398.13</v>
      </c>
      <c r="W679" s="14">
        <f t="shared" si="414"/>
        <v>1344.98</v>
      </c>
      <c r="X679" s="14">
        <f t="shared" si="414"/>
        <v>1235.5</v>
      </c>
      <c r="Y679" s="14">
        <f t="shared" si="414"/>
        <v>1154.25</v>
      </c>
    </row>
    <row r="680" spans="1:25" ht="15.75">
      <c r="A680" s="9">
        <f>'март2014 ДЭ'!A680</f>
        <v>41711</v>
      </c>
      <c r="B680" s="14">
        <f aca="true" t="shared" si="415" ref="B680:Y680">B364</f>
        <v>975.27</v>
      </c>
      <c r="C680" s="14">
        <f t="shared" si="415"/>
        <v>843.32</v>
      </c>
      <c r="D680" s="14">
        <f t="shared" si="415"/>
        <v>830.74</v>
      </c>
      <c r="E680" s="14">
        <f t="shared" si="415"/>
        <v>829.82</v>
      </c>
      <c r="F680" s="14">
        <f t="shared" si="415"/>
        <v>835.63</v>
      </c>
      <c r="G680" s="14">
        <f t="shared" si="415"/>
        <v>913.25</v>
      </c>
      <c r="H680" s="14">
        <f t="shared" si="415"/>
        <v>1030.66</v>
      </c>
      <c r="I680" s="14">
        <f t="shared" si="415"/>
        <v>1164.1</v>
      </c>
      <c r="J680" s="14">
        <f t="shared" si="415"/>
        <v>1242.29</v>
      </c>
      <c r="K680" s="14">
        <f t="shared" si="415"/>
        <v>1362.35</v>
      </c>
      <c r="L680" s="14">
        <f t="shared" si="415"/>
        <v>1361.47</v>
      </c>
      <c r="M680" s="14">
        <f t="shared" si="415"/>
        <v>1356.79</v>
      </c>
      <c r="N680" s="14">
        <f t="shared" si="415"/>
        <v>1299.46</v>
      </c>
      <c r="O680" s="14">
        <f t="shared" si="415"/>
        <v>1310.07</v>
      </c>
      <c r="P680" s="14">
        <f t="shared" si="415"/>
        <v>1307.3</v>
      </c>
      <c r="Q680" s="14">
        <f t="shared" si="415"/>
        <v>1280.23</v>
      </c>
      <c r="R680" s="14">
        <f t="shared" si="415"/>
        <v>1242.51</v>
      </c>
      <c r="S680" s="14">
        <f t="shared" si="415"/>
        <v>1218.12</v>
      </c>
      <c r="T680" s="14">
        <f t="shared" si="415"/>
        <v>1223.33</v>
      </c>
      <c r="U680" s="14">
        <f t="shared" si="415"/>
        <v>1269.26</v>
      </c>
      <c r="V680" s="14">
        <f t="shared" si="415"/>
        <v>1336.49</v>
      </c>
      <c r="W680" s="14">
        <f t="shared" si="415"/>
        <v>1354.89</v>
      </c>
      <c r="X680" s="14">
        <f t="shared" si="415"/>
        <v>1222.8</v>
      </c>
      <c r="Y680" s="14">
        <f t="shared" si="415"/>
        <v>1131.79</v>
      </c>
    </row>
    <row r="681" spans="1:25" ht="15.75">
      <c r="A681" s="9">
        <f>'март2014 ДЭ'!A681</f>
        <v>41712</v>
      </c>
      <c r="B681" s="14">
        <f aca="true" t="shared" si="416" ref="B681:Y681">B365</f>
        <v>967.53</v>
      </c>
      <c r="C681" s="14">
        <f t="shared" si="416"/>
        <v>893.07</v>
      </c>
      <c r="D681" s="14">
        <f t="shared" si="416"/>
        <v>866.5</v>
      </c>
      <c r="E681" s="14">
        <f t="shared" si="416"/>
        <v>852.06</v>
      </c>
      <c r="F681" s="14">
        <f t="shared" si="416"/>
        <v>865.52</v>
      </c>
      <c r="G681" s="14">
        <f t="shared" si="416"/>
        <v>904.81</v>
      </c>
      <c r="H681" s="14">
        <f t="shared" si="416"/>
        <v>1011.9</v>
      </c>
      <c r="I681" s="14">
        <f t="shared" si="416"/>
        <v>1173.65</v>
      </c>
      <c r="J681" s="14">
        <f t="shared" si="416"/>
        <v>1267.02</v>
      </c>
      <c r="K681" s="14">
        <f t="shared" si="416"/>
        <v>1385.49</v>
      </c>
      <c r="L681" s="14">
        <f t="shared" si="416"/>
        <v>1372.54</v>
      </c>
      <c r="M681" s="14">
        <f t="shared" si="416"/>
        <v>1339.35</v>
      </c>
      <c r="N681" s="14">
        <f t="shared" si="416"/>
        <v>1330.12</v>
      </c>
      <c r="O681" s="14">
        <f t="shared" si="416"/>
        <v>1284.76</v>
      </c>
      <c r="P681" s="14">
        <f t="shared" si="416"/>
        <v>1274.16</v>
      </c>
      <c r="Q681" s="14">
        <f t="shared" si="416"/>
        <v>1245.98</v>
      </c>
      <c r="R681" s="14">
        <f t="shared" si="416"/>
        <v>1227.96</v>
      </c>
      <c r="S681" s="14">
        <f t="shared" si="416"/>
        <v>1209.1</v>
      </c>
      <c r="T681" s="14">
        <f t="shared" si="416"/>
        <v>1213.33</v>
      </c>
      <c r="U681" s="14">
        <f t="shared" si="416"/>
        <v>1249.71</v>
      </c>
      <c r="V681" s="14">
        <f t="shared" si="416"/>
        <v>1309.5</v>
      </c>
      <c r="W681" s="14">
        <f t="shared" si="416"/>
        <v>1347.61</v>
      </c>
      <c r="X681" s="14">
        <f t="shared" si="416"/>
        <v>1216</v>
      </c>
      <c r="Y681" s="14">
        <f t="shared" si="416"/>
        <v>1092</v>
      </c>
    </row>
    <row r="682" spans="1:25" ht="15.75">
      <c r="A682" s="9">
        <f>'март2014 ДЭ'!A682</f>
        <v>41713</v>
      </c>
      <c r="B682" s="14">
        <f aca="true" t="shared" si="417" ref="B682:Y682">B366</f>
        <v>1083.65</v>
      </c>
      <c r="C682" s="14">
        <f t="shared" si="417"/>
        <v>1015.43</v>
      </c>
      <c r="D682" s="14">
        <f t="shared" si="417"/>
        <v>927.72</v>
      </c>
      <c r="E682" s="14">
        <f t="shared" si="417"/>
        <v>914.56</v>
      </c>
      <c r="F682" s="14">
        <f t="shared" si="417"/>
        <v>913.8</v>
      </c>
      <c r="G682" s="14">
        <f t="shared" si="417"/>
        <v>932.38</v>
      </c>
      <c r="H682" s="14">
        <f t="shared" si="417"/>
        <v>964.92</v>
      </c>
      <c r="I682" s="14">
        <f t="shared" si="417"/>
        <v>1024.65</v>
      </c>
      <c r="J682" s="14">
        <f t="shared" si="417"/>
        <v>1073.03</v>
      </c>
      <c r="K682" s="14">
        <f t="shared" si="417"/>
        <v>1171.02</v>
      </c>
      <c r="L682" s="14">
        <f t="shared" si="417"/>
        <v>1210.62</v>
      </c>
      <c r="M682" s="14">
        <f t="shared" si="417"/>
        <v>1206.81</v>
      </c>
      <c r="N682" s="14">
        <f t="shared" si="417"/>
        <v>1175.08</v>
      </c>
      <c r="O682" s="14">
        <f t="shared" si="417"/>
        <v>1159.99</v>
      </c>
      <c r="P682" s="14">
        <f t="shared" si="417"/>
        <v>1124.63</v>
      </c>
      <c r="Q682" s="14">
        <f t="shared" si="417"/>
        <v>1109.13</v>
      </c>
      <c r="R682" s="14">
        <f t="shared" si="417"/>
        <v>1101.64</v>
      </c>
      <c r="S682" s="14">
        <f t="shared" si="417"/>
        <v>1095.96</v>
      </c>
      <c r="T682" s="14">
        <f t="shared" si="417"/>
        <v>1111.55</v>
      </c>
      <c r="U682" s="14">
        <f t="shared" si="417"/>
        <v>1197.99</v>
      </c>
      <c r="V682" s="14">
        <f t="shared" si="417"/>
        <v>1286.54</v>
      </c>
      <c r="W682" s="14">
        <f t="shared" si="417"/>
        <v>1253.96</v>
      </c>
      <c r="X682" s="14">
        <f t="shared" si="417"/>
        <v>1188.45</v>
      </c>
      <c r="Y682" s="14">
        <f t="shared" si="417"/>
        <v>1114.07</v>
      </c>
    </row>
    <row r="683" spans="1:25" ht="15.75">
      <c r="A683" s="9">
        <f>'март2014 ДЭ'!A683</f>
        <v>41714</v>
      </c>
      <c r="B683" s="14">
        <f aca="true" t="shared" si="418" ref="B683:Y683">B367</f>
        <v>1065.44</v>
      </c>
      <c r="C683" s="14">
        <f t="shared" si="418"/>
        <v>956.64</v>
      </c>
      <c r="D683" s="14">
        <f t="shared" si="418"/>
        <v>872.34</v>
      </c>
      <c r="E683" s="14">
        <f t="shared" si="418"/>
        <v>864.31</v>
      </c>
      <c r="F683" s="14">
        <f t="shared" si="418"/>
        <v>863.83</v>
      </c>
      <c r="G683" s="14">
        <f t="shared" si="418"/>
        <v>872.96</v>
      </c>
      <c r="H683" s="14">
        <f t="shared" si="418"/>
        <v>897.31</v>
      </c>
      <c r="I683" s="14">
        <f t="shared" si="418"/>
        <v>882.56</v>
      </c>
      <c r="J683" s="14">
        <f t="shared" si="418"/>
        <v>1005.61</v>
      </c>
      <c r="K683" s="14">
        <f t="shared" si="418"/>
        <v>1071.95</v>
      </c>
      <c r="L683" s="14">
        <f t="shared" si="418"/>
        <v>1113.98</v>
      </c>
      <c r="M683" s="14">
        <f t="shared" si="418"/>
        <v>1123.84</v>
      </c>
      <c r="N683" s="14">
        <f t="shared" si="418"/>
        <v>1111.14</v>
      </c>
      <c r="O683" s="14">
        <f t="shared" si="418"/>
        <v>1102.27</v>
      </c>
      <c r="P683" s="14">
        <f t="shared" si="418"/>
        <v>1095.22</v>
      </c>
      <c r="Q683" s="14">
        <f t="shared" si="418"/>
        <v>1090.4</v>
      </c>
      <c r="R683" s="14">
        <f t="shared" si="418"/>
        <v>1091.92</v>
      </c>
      <c r="S683" s="14">
        <f t="shared" si="418"/>
        <v>1084.02</v>
      </c>
      <c r="T683" s="14">
        <f t="shared" si="418"/>
        <v>1101.65</v>
      </c>
      <c r="U683" s="14">
        <f t="shared" si="418"/>
        <v>1211.59</v>
      </c>
      <c r="V683" s="14">
        <f t="shared" si="418"/>
        <v>1296.88</v>
      </c>
      <c r="W683" s="14">
        <f t="shared" si="418"/>
        <v>1255.2</v>
      </c>
      <c r="X683" s="14">
        <f t="shared" si="418"/>
        <v>1195.17</v>
      </c>
      <c r="Y683" s="14">
        <f t="shared" si="418"/>
        <v>1120.52</v>
      </c>
    </row>
    <row r="684" spans="1:25" ht="15.75">
      <c r="A684" s="9">
        <f>'март2014 ДЭ'!A684</f>
        <v>41715</v>
      </c>
      <c r="B684" s="14">
        <f aca="true" t="shared" si="419" ref="B684:Y684">B368</f>
        <v>1048.36</v>
      </c>
      <c r="C684" s="14">
        <f t="shared" si="419"/>
        <v>872.28</v>
      </c>
      <c r="D684" s="14">
        <f t="shared" si="419"/>
        <v>842.16</v>
      </c>
      <c r="E684" s="14">
        <f t="shared" si="419"/>
        <v>825.72</v>
      </c>
      <c r="F684" s="14">
        <f t="shared" si="419"/>
        <v>826.11</v>
      </c>
      <c r="G684" s="14">
        <f t="shared" si="419"/>
        <v>840.88</v>
      </c>
      <c r="H684" s="14">
        <f t="shared" si="419"/>
        <v>1047.05</v>
      </c>
      <c r="I684" s="14">
        <f t="shared" si="419"/>
        <v>1190.31</v>
      </c>
      <c r="J684" s="14">
        <f t="shared" si="419"/>
        <v>1293.48</v>
      </c>
      <c r="K684" s="14">
        <f t="shared" si="419"/>
        <v>1428.93</v>
      </c>
      <c r="L684" s="14">
        <f t="shared" si="419"/>
        <v>1425.02</v>
      </c>
      <c r="M684" s="14">
        <f t="shared" si="419"/>
        <v>1392.1</v>
      </c>
      <c r="N684" s="14">
        <f t="shared" si="419"/>
        <v>1344.08</v>
      </c>
      <c r="O684" s="14">
        <f t="shared" si="419"/>
        <v>1356.36</v>
      </c>
      <c r="P684" s="14">
        <f t="shared" si="419"/>
        <v>1357.36</v>
      </c>
      <c r="Q684" s="14">
        <f t="shared" si="419"/>
        <v>1316.94</v>
      </c>
      <c r="R684" s="14">
        <f t="shared" si="419"/>
        <v>1253.77</v>
      </c>
      <c r="S684" s="14">
        <f t="shared" si="419"/>
        <v>1225.96</v>
      </c>
      <c r="T684" s="14">
        <f t="shared" si="419"/>
        <v>1241.87</v>
      </c>
      <c r="U684" s="14">
        <f t="shared" si="419"/>
        <v>1308.02</v>
      </c>
      <c r="V684" s="14">
        <f t="shared" si="419"/>
        <v>1363.23</v>
      </c>
      <c r="W684" s="14">
        <f t="shared" si="419"/>
        <v>1380.83</v>
      </c>
      <c r="X684" s="14">
        <f t="shared" si="419"/>
        <v>1232.73</v>
      </c>
      <c r="Y684" s="14">
        <f t="shared" si="419"/>
        <v>1160.29</v>
      </c>
    </row>
    <row r="685" spans="1:25" ht="15.75">
      <c r="A685" s="9">
        <f>'март2014 ДЭ'!A685</f>
        <v>41716</v>
      </c>
      <c r="B685" s="14">
        <f aca="true" t="shared" si="420" ref="B685:Y685">B369</f>
        <v>1032.83</v>
      </c>
      <c r="C685" s="14">
        <f t="shared" si="420"/>
        <v>877.06</v>
      </c>
      <c r="D685" s="14">
        <f t="shared" si="420"/>
        <v>816.09</v>
      </c>
      <c r="E685" s="14">
        <f t="shared" si="420"/>
        <v>802.99</v>
      </c>
      <c r="F685" s="14">
        <f t="shared" si="420"/>
        <v>816.55</v>
      </c>
      <c r="G685" s="14">
        <f t="shared" si="420"/>
        <v>950.78</v>
      </c>
      <c r="H685" s="14">
        <f t="shared" si="420"/>
        <v>1103.13</v>
      </c>
      <c r="I685" s="14">
        <f t="shared" si="420"/>
        <v>1205.61</v>
      </c>
      <c r="J685" s="14">
        <f t="shared" si="420"/>
        <v>1279.68</v>
      </c>
      <c r="K685" s="14">
        <f t="shared" si="420"/>
        <v>1369.62</v>
      </c>
      <c r="L685" s="14">
        <f t="shared" si="420"/>
        <v>1367.43</v>
      </c>
      <c r="M685" s="14">
        <f t="shared" si="420"/>
        <v>1357.04</v>
      </c>
      <c r="N685" s="14">
        <f t="shared" si="420"/>
        <v>1317.75</v>
      </c>
      <c r="O685" s="14">
        <f t="shared" si="420"/>
        <v>1304.17</v>
      </c>
      <c r="P685" s="14">
        <f t="shared" si="420"/>
        <v>1295.9</v>
      </c>
      <c r="Q685" s="14">
        <f t="shared" si="420"/>
        <v>1267.58</v>
      </c>
      <c r="R685" s="14">
        <f t="shared" si="420"/>
        <v>1240.77</v>
      </c>
      <c r="S685" s="14">
        <f t="shared" si="420"/>
        <v>1228.26</v>
      </c>
      <c r="T685" s="14">
        <f t="shared" si="420"/>
        <v>1219.76</v>
      </c>
      <c r="U685" s="14">
        <f t="shared" si="420"/>
        <v>1252.4</v>
      </c>
      <c r="V685" s="14">
        <f t="shared" si="420"/>
        <v>1315.51</v>
      </c>
      <c r="W685" s="14">
        <f t="shared" si="420"/>
        <v>1341.54</v>
      </c>
      <c r="X685" s="14">
        <f t="shared" si="420"/>
        <v>1230.09</v>
      </c>
      <c r="Y685" s="14">
        <f t="shared" si="420"/>
        <v>1147.08</v>
      </c>
    </row>
    <row r="686" spans="1:25" ht="15.75">
      <c r="A686" s="9">
        <f>'март2014 ДЭ'!A686</f>
        <v>41717</v>
      </c>
      <c r="B686" s="14">
        <f aca="true" t="shared" si="421" ref="B686:Y686">B370</f>
        <v>972.36</v>
      </c>
      <c r="C686" s="14">
        <f t="shared" si="421"/>
        <v>820.12</v>
      </c>
      <c r="D686" s="14">
        <f t="shared" si="421"/>
        <v>788.22</v>
      </c>
      <c r="E686" s="14">
        <f t="shared" si="421"/>
        <v>771.74</v>
      </c>
      <c r="F686" s="14">
        <f t="shared" si="421"/>
        <v>782.24</v>
      </c>
      <c r="G686" s="14">
        <f t="shared" si="421"/>
        <v>882.32</v>
      </c>
      <c r="H686" s="14">
        <f t="shared" si="421"/>
        <v>1030.33</v>
      </c>
      <c r="I686" s="14">
        <f t="shared" si="421"/>
        <v>1166.75</v>
      </c>
      <c r="J686" s="14">
        <f t="shared" si="421"/>
        <v>1275.14</v>
      </c>
      <c r="K686" s="14">
        <f t="shared" si="421"/>
        <v>1362.36</v>
      </c>
      <c r="L686" s="14">
        <f t="shared" si="421"/>
        <v>1375.36</v>
      </c>
      <c r="M686" s="14">
        <f t="shared" si="421"/>
        <v>1358.55</v>
      </c>
      <c r="N686" s="14">
        <f t="shared" si="421"/>
        <v>1346.59</v>
      </c>
      <c r="O686" s="14">
        <f t="shared" si="421"/>
        <v>1349.27</v>
      </c>
      <c r="P686" s="14">
        <f t="shared" si="421"/>
        <v>1352.37</v>
      </c>
      <c r="Q686" s="14">
        <f t="shared" si="421"/>
        <v>1337.32</v>
      </c>
      <c r="R686" s="14">
        <f t="shared" si="421"/>
        <v>1284.53</v>
      </c>
      <c r="S686" s="14">
        <f t="shared" si="421"/>
        <v>1251.99</v>
      </c>
      <c r="T686" s="14">
        <f t="shared" si="421"/>
        <v>1259.23</v>
      </c>
      <c r="U686" s="14">
        <f t="shared" si="421"/>
        <v>1322.97</v>
      </c>
      <c r="V686" s="14">
        <f t="shared" si="421"/>
        <v>1355.38</v>
      </c>
      <c r="W686" s="14">
        <f t="shared" si="421"/>
        <v>1368.43</v>
      </c>
      <c r="X686" s="14">
        <f t="shared" si="421"/>
        <v>1236.44</v>
      </c>
      <c r="Y686" s="14">
        <f t="shared" si="421"/>
        <v>1132.97</v>
      </c>
    </row>
    <row r="687" spans="1:25" ht="15.75">
      <c r="A687" s="9">
        <f>'март2014 ДЭ'!A687</f>
        <v>41718</v>
      </c>
      <c r="B687" s="14">
        <f aca="true" t="shared" si="422" ref="B687:Y687">B371</f>
        <v>894.23</v>
      </c>
      <c r="C687" s="14">
        <f t="shared" si="422"/>
        <v>805.88</v>
      </c>
      <c r="D687" s="14">
        <f t="shared" si="422"/>
        <v>780.63</v>
      </c>
      <c r="E687" s="14">
        <f t="shared" si="422"/>
        <v>762.74</v>
      </c>
      <c r="F687" s="14">
        <f t="shared" si="422"/>
        <v>778.46</v>
      </c>
      <c r="G687" s="14">
        <f t="shared" si="422"/>
        <v>827.7</v>
      </c>
      <c r="H687" s="14">
        <f t="shared" si="422"/>
        <v>895.14</v>
      </c>
      <c r="I687" s="14">
        <f t="shared" si="422"/>
        <v>1143.69</v>
      </c>
      <c r="J687" s="14">
        <f t="shared" si="422"/>
        <v>1250.44</v>
      </c>
      <c r="K687" s="14">
        <f t="shared" si="422"/>
        <v>1360.54</v>
      </c>
      <c r="L687" s="14">
        <f t="shared" si="422"/>
        <v>1372.74</v>
      </c>
      <c r="M687" s="14">
        <f t="shared" si="422"/>
        <v>1369.46</v>
      </c>
      <c r="N687" s="14">
        <f t="shared" si="422"/>
        <v>1349.54</v>
      </c>
      <c r="O687" s="14">
        <f t="shared" si="422"/>
        <v>1349.32</v>
      </c>
      <c r="P687" s="14">
        <f t="shared" si="422"/>
        <v>1357.12</v>
      </c>
      <c r="Q687" s="14">
        <f t="shared" si="422"/>
        <v>1335.91</v>
      </c>
      <c r="R687" s="14">
        <f t="shared" si="422"/>
        <v>1276.72</v>
      </c>
      <c r="S687" s="14">
        <f t="shared" si="422"/>
        <v>1242.81</v>
      </c>
      <c r="T687" s="14">
        <f t="shared" si="422"/>
        <v>1239.72</v>
      </c>
      <c r="U687" s="14">
        <f t="shared" si="422"/>
        <v>1322.88</v>
      </c>
      <c r="V687" s="14">
        <f t="shared" si="422"/>
        <v>1369.63</v>
      </c>
      <c r="W687" s="14">
        <f t="shared" si="422"/>
        <v>1368.64</v>
      </c>
      <c r="X687" s="14">
        <f t="shared" si="422"/>
        <v>1230.94</v>
      </c>
      <c r="Y687" s="14">
        <f t="shared" si="422"/>
        <v>1149.76</v>
      </c>
    </row>
    <row r="688" spans="1:25" ht="15.75">
      <c r="A688" s="9">
        <f>'март2014 ДЭ'!A688</f>
        <v>41719</v>
      </c>
      <c r="B688" s="14">
        <f aca="true" t="shared" si="423" ref="B688:Y688">B372</f>
        <v>961.15</v>
      </c>
      <c r="C688" s="14">
        <f t="shared" si="423"/>
        <v>822.06</v>
      </c>
      <c r="D688" s="14">
        <f t="shared" si="423"/>
        <v>708.55</v>
      </c>
      <c r="E688" s="14">
        <f t="shared" si="423"/>
        <v>781.33</v>
      </c>
      <c r="F688" s="14">
        <f t="shared" si="423"/>
        <v>819.83</v>
      </c>
      <c r="G688" s="14">
        <f t="shared" si="423"/>
        <v>877.68</v>
      </c>
      <c r="H688" s="14">
        <f t="shared" si="423"/>
        <v>1039.45</v>
      </c>
      <c r="I688" s="14">
        <f t="shared" si="423"/>
        <v>1152.13</v>
      </c>
      <c r="J688" s="14">
        <f t="shared" si="423"/>
        <v>1231.38</v>
      </c>
      <c r="K688" s="14">
        <f t="shared" si="423"/>
        <v>1385.49</v>
      </c>
      <c r="L688" s="14">
        <f t="shared" si="423"/>
        <v>1385.99</v>
      </c>
      <c r="M688" s="14">
        <f t="shared" si="423"/>
        <v>1381.34</v>
      </c>
      <c r="N688" s="14">
        <f t="shared" si="423"/>
        <v>1346.32</v>
      </c>
      <c r="O688" s="14">
        <f t="shared" si="423"/>
        <v>1344.62</v>
      </c>
      <c r="P688" s="14">
        <f t="shared" si="423"/>
        <v>1333.16</v>
      </c>
      <c r="Q688" s="14">
        <f t="shared" si="423"/>
        <v>1261.78</v>
      </c>
      <c r="R688" s="14">
        <f t="shared" si="423"/>
        <v>1222.1</v>
      </c>
      <c r="S688" s="14">
        <f t="shared" si="423"/>
        <v>1212.64</v>
      </c>
      <c r="T688" s="14">
        <f t="shared" si="423"/>
        <v>1199.07</v>
      </c>
      <c r="U688" s="14">
        <f t="shared" si="423"/>
        <v>1230.09</v>
      </c>
      <c r="V688" s="14">
        <f t="shared" si="423"/>
        <v>1307.45</v>
      </c>
      <c r="W688" s="14">
        <f t="shared" si="423"/>
        <v>1376.23</v>
      </c>
      <c r="X688" s="14">
        <f t="shared" si="423"/>
        <v>1216.58</v>
      </c>
      <c r="Y688" s="14">
        <f t="shared" si="423"/>
        <v>1107.19</v>
      </c>
    </row>
    <row r="689" spans="1:25" ht="15.75">
      <c r="A689" s="9">
        <f>'март2014 ДЭ'!A689</f>
        <v>41720</v>
      </c>
      <c r="B689" s="14">
        <f aca="true" t="shared" si="424" ref="B689:Y689">B373</f>
        <v>1095.23</v>
      </c>
      <c r="C689" s="14">
        <f t="shared" si="424"/>
        <v>1050.7</v>
      </c>
      <c r="D689" s="14">
        <f t="shared" si="424"/>
        <v>996.88</v>
      </c>
      <c r="E689" s="14">
        <f t="shared" si="424"/>
        <v>934.6</v>
      </c>
      <c r="F689" s="14">
        <f t="shared" si="424"/>
        <v>915.43</v>
      </c>
      <c r="G689" s="14">
        <f t="shared" si="424"/>
        <v>915.94</v>
      </c>
      <c r="H689" s="14">
        <f t="shared" si="424"/>
        <v>889.56</v>
      </c>
      <c r="I689" s="14">
        <f t="shared" si="424"/>
        <v>934.5</v>
      </c>
      <c r="J689" s="14">
        <f t="shared" si="424"/>
        <v>1071.33</v>
      </c>
      <c r="K689" s="14">
        <f t="shared" si="424"/>
        <v>1148.31</v>
      </c>
      <c r="L689" s="14">
        <f t="shared" si="424"/>
        <v>1235.06</v>
      </c>
      <c r="M689" s="14">
        <f t="shared" si="424"/>
        <v>1228.49</v>
      </c>
      <c r="N689" s="14">
        <f t="shared" si="424"/>
        <v>1165.41</v>
      </c>
      <c r="O689" s="14">
        <f t="shared" si="424"/>
        <v>1144.73</v>
      </c>
      <c r="P689" s="14">
        <f t="shared" si="424"/>
        <v>1142.75</v>
      </c>
      <c r="Q689" s="14">
        <f t="shared" si="424"/>
        <v>1134.85</v>
      </c>
      <c r="R689" s="14">
        <f t="shared" si="424"/>
        <v>1130.19</v>
      </c>
      <c r="S689" s="14">
        <f t="shared" si="424"/>
        <v>1113.74</v>
      </c>
      <c r="T689" s="14">
        <f t="shared" si="424"/>
        <v>1114.13</v>
      </c>
      <c r="U689" s="14">
        <f t="shared" si="424"/>
        <v>1188.56</v>
      </c>
      <c r="V689" s="14">
        <f t="shared" si="424"/>
        <v>1347.14</v>
      </c>
      <c r="W689" s="14">
        <f t="shared" si="424"/>
        <v>1230.3</v>
      </c>
      <c r="X689" s="14">
        <f t="shared" si="424"/>
        <v>1155.58</v>
      </c>
      <c r="Y689" s="14">
        <f t="shared" si="424"/>
        <v>1063.99</v>
      </c>
    </row>
    <row r="690" spans="1:25" ht="15.75">
      <c r="A690" s="9">
        <f>'март2014 ДЭ'!A690</f>
        <v>41721</v>
      </c>
      <c r="B690" s="14">
        <f aca="true" t="shared" si="425" ref="B690:Y690">B374</f>
        <v>1039.29</v>
      </c>
      <c r="C690" s="14">
        <f t="shared" si="425"/>
        <v>921.61</v>
      </c>
      <c r="D690" s="14">
        <f t="shared" si="425"/>
        <v>850.21</v>
      </c>
      <c r="E690" s="14">
        <f t="shared" si="425"/>
        <v>839.42</v>
      </c>
      <c r="F690" s="14">
        <f t="shared" si="425"/>
        <v>840.65</v>
      </c>
      <c r="G690" s="14">
        <f t="shared" si="425"/>
        <v>840.77</v>
      </c>
      <c r="H690" s="14">
        <f t="shared" si="425"/>
        <v>929.43</v>
      </c>
      <c r="I690" s="14">
        <f t="shared" si="425"/>
        <v>891.65</v>
      </c>
      <c r="J690" s="14">
        <f t="shared" si="425"/>
        <v>889.61</v>
      </c>
      <c r="K690" s="14">
        <f t="shared" si="425"/>
        <v>1039.35</v>
      </c>
      <c r="L690" s="14">
        <f t="shared" si="425"/>
        <v>1060.4</v>
      </c>
      <c r="M690" s="14">
        <f t="shared" si="425"/>
        <v>1074.1</v>
      </c>
      <c r="N690" s="14">
        <f t="shared" si="425"/>
        <v>1067.62</v>
      </c>
      <c r="O690" s="14">
        <f t="shared" si="425"/>
        <v>1065.46</v>
      </c>
      <c r="P690" s="14">
        <f t="shared" si="425"/>
        <v>1069.31</v>
      </c>
      <c r="Q690" s="14">
        <f t="shared" si="425"/>
        <v>1062.85</v>
      </c>
      <c r="R690" s="14">
        <f t="shared" si="425"/>
        <v>1057.72</v>
      </c>
      <c r="S690" s="14">
        <f t="shared" si="425"/>
        <v>1052.37</v>
      </c>
      <c r="T690" s="14">
        <f t="shared" si="425"/>
        <v>1053.42</v>
      </c>
      <c r="U690" s="14">
        <f t="shared" si="425"/>
        <v>1160.23</v>
      </c>
      <c r="V690" s="14">
        <f t="shared" si="425"/>
        <v>1343.75</v>
      </c>
      <c r="W690" s="14">
        <f t="shared" si="425"/>
        <v>1231.22</v>
      </c>
      <c r="X690" s="14">
        <f t="shared" si="425"/>
        <v>1134.31</v>
      </c>
      <c r="Y690" s="14">
        <f t="shared" si="425"/>
        <v>1057.79</v>
      </c>
    </row>
    <row r="691" spans="1:25" ht="15.75">
      <c r="A691" s="9">
        <f>'март2014 ДЭ'!A691</f>
        <v>41722</v>
      </c>
      <c r="B691" s="14">
        <f aca="true" t="shared" si="426" ref="B691:Y691">B375</f>
        <v>1081.49</v>
      </c>
      <c r="C691" s="14">
        <f t="shared" si="426"/>
        <v>957.25</v>
      </c>
      <c r="D691" s="14">
        <f t="shared" si="426"/>
        <v>936.19</v>
      </c>
      <c r="E691" s="14">
        <f t="shared" si="426"/>
        <v>927.87</v>
      </c>
      <c r="F691" s="14">
        <f t="shared" si="426"/>
        <v>924.78</v>
      </c>
      <c r="G691" s="14">
        <f t="shared" si="426"/>
        <v>943.91</v>
      </c>
      <c r="H691" s="14">
        <f t="shared" si="426"/>
        <v>1127.78</v>
      </c>
      <c r="I691" s="14">
        <f t="shared" si="426"/>
        <v>1192.71</v>
      </c>
      <c r="J691" s="14">
        <f t="shared" si="426"/>
        <v>1368.2</v>
      </c>
      <c r="K691" s="14">
        <f t="shared" si="426"/>
        <v>1718.49</v>
      </c>
      <c r="L691" s="14">
        <f t="shared" si="426"/>
        <v>1835.67</v>
      </c>
      <c r="M691" s="14">
        <f t="shared" si="426"/>
        <v>1755.56</v>
      </c>
      <c r="N691" s="14">
        <f t="shared" si="426"/>
        <v>1523.34</v>
      </c>
      <c r="O691" s="14">
        <f t="shared" si="426"/>
        <v>1634.07</v>
      </c>
      <c r="P691" s="14">
        <f t="shared" si="426"/>
        <v>1519.07</v>
      </c>
      <c r="Q691" s="14">
        <f t="shared" si="426"/>
        <v>1394.18</v>
      </c>
      <c r="R691" s="14">
        <f t="shared" si="426"/>
        <v>1352.31</v>
      </c>
      <c r="S691" s="14">
        <f t="shared" si="426"/>
        <v>1295.6</v>
      </c>
      <c r="T691" s="14">
        <f t="shared" si="426"/>
        <v>1287.87</v>
      </c>
      <c r="U691" s="14">
        <f t="shared" si="426"/>
        <v>1349.42</v>
      </c>
      <c r="V691" s="14">
        <f t="shared" si="426"/>
        <v>1702.45</v>
      </c>
      <c r="W691" s="14">
        <f t="shared" si="426"/>
        <v>1770.97</v>
      </c>
      <c r="X691" s="14">
        <f t="shared" si="426"/>
        <v>1308.88</v>
      </c>
      <c r="Y691" s="14">
        <f t="shared" si="426"/>
        <v>1142.61</v>
      </c>
    </row>
    <row r="692" spans="1:25" ht="15.75">
      <c r="A692" s="9">
        <f>'март2014 ДЭ'!A692</f>
        <v>41723</v>
      </c>
      <c r="B692" s="14">
        <f aca="true" t="shared" si="427" ref="B692:Y692">B376</f>
        <v>968.87</v>
      </c>
      <c r="C692" s="14">
        <f t="shared" si="427"/>
        <v>929.03</v>
      </c>
      <c r="D692" s="14">
        <f t="shared" si="427"/>
        <v>900.14</v>
      </c>
      <c r="E692" s="14">
        <f t="shared" si="427"/>
        <v>899.05</v>
      </c>
      <c r="F692" s="14">
        <f t="shared" si="427"/>
        <v>919.47</v>
      </c>
      <c r="G692" s="14">
        <f t="shared" si="427"/>
        <v>931.59</v>
      </c>
      <c r="H692" s="14">
        <f t="shared" si="427"/>
        <v>894.92</v>
      </c>
      <c r="I692" s="14">
        <f t="shared" si="427"/>
        <v>996.89</v>
      </c>
      <c r="J692" s="14">
        <f t="shared" si="427"/>
        <v>1159.84</v>
      </c>
      <c r="K692" s="14">
        <f t="shared" si="427"/>
        <v>1325.3</v>
      </c>
      <c r="L692" s="14">
        <f t="shared" si="427"/>
        <v>1350.01</v>
      </c>
      <c r="M692" s="14">
        <f t="shared" si="427"/>
        <v>1342.77</v>
      </c>
      <c r="N692" s="14">
        <f t="shared" si="427"/>
        <v>1281.62</v>
      </c>
      <c r="O692" s="14">
        <f t="shared" si="427"/>
        <v>1283.39</v>
      </c>
      <c r="P692" s="14">
        <f t="shared" si="427"/>
        <v>1278.01</v>
      </c>
      <c r="Q692" s="14">
        <f t="shared" si="427"/>
        <v>1179.83</v>
      </c>
      <c r="R692" s="14">
        <f t="shared" si="427"/>
        <v>1157.41</v>
      </c>
      <c r="S692" s="14">
        <f t="shared" si="427"/>
        <v>1141.12</v>
      </c>
      <c r="T692" s="14">
        <f t="shared" si="427"/>
        <v>1138.03</v>
      </c>
      <c r="U692" s="14">
        <f t="shared" si="427"/>
        <v>1150.73</v>
      </c>
      <c r="V692" s="14">
        <f t="shared" si="427"/>
        <v>1344.72</v>
      </c>
      <c r="W692" s="14">
        <f t="shared" si="427"/>
        <v>1359.3</v>
      </c>
      <c r="X692" s="14">
        <f t="shared" si="427"/>
        <v>1166.49</v>
      </c>
      <c r="Y692" s="14">
        <f t="shared" si="427"/>
        <v>1096.15</v>
      </c>
    </row>
    <row r="693" spans="1:25" ht="15.75">
      <c r="A693" s="9">
        <f>'март2014 ДЭ'!A693</f>
        <v>41724</v>
      </c>
      <c r="B693" s="14">
        <f aca="true" t="shared" si="428" ref="B693:Y693">B377</f>
        <v>918.38</v>
      </c>
      <c r="C693" s="14">
        <f t="shared" si="428"/>
        <v>854.73</v>
      </c>
      <c r="D693" s="14">
        <f t="shared" si="428"/>
        <v>757.67</v>
      </c>
      <c r="E693" s="14">
        <f t="shared" si="428"/>
        <v>754.3</v>
      </c>
      <c r="F693" s="14">
        <f t="shared" si="428"/>
        <v>777.57</v>
      </c>
      <c r="G693" s="14">
        <f t="shared" si="428"/>
        <v>818.75</v>
      </c>
      <c r="H693" s="14">
        <f t="shared" si="428"/>
        <v>818.06</v>
      </c>
      <c r="I693" s="14">
        <f t="shared" si="428"/>
        <v>1012.97</v>
      </c>
      <c r="J693" s="14">
        <f t="shared" si="428"/>
        <v>1200.04</v>
      </c>
      <c r="K693" s="14">
        <f t="shared" si="428"/>
        <v>1369.16</v>
      </c>
      <c r="L693" s="14">
        <f t="shared" si="428"/>
        <v>1368.03</v>
      </c>
      <c r="M693" s="14">
        <f t="shared" si="428"/>
        <v>1361.75</v>
      </c>
      <c r="N693" s="14">
        <f t="shared" si="428"/>
        <v>1318.35</v>
      </c>
      <c r="O693" s="14">
        <f t="shared" si="428"/>
        <v>1323.99</v>
      </c>
      <c r="P693" s="14">
        <f t="shared" si="428"/>
        <v>1279.38</v>
      </c>
      <c r="Q693" s="14">
        <f t="shared" si="428"/>
        <v>1194.55</v>
      </c>
      <c r="R693" s="14">
        <f t="shared" si="428"/>
        <v>1148.35</v>
      </c>
      <c r="S693" s="14">
        <f t="shared" si="428"/>
        <v>1108.34</v>
      </c>
      <c r="T693" s="14">
        <f t="shared" si="428"/>
        <v>1086.54</v>
      </c>
      <c r="U693" s="14">
        <f t="shared" si="428"/>
        <v>1143.22</v>
      </c>
      <c r="V693" s="14">
        <f t="shared" si="428"/>
        <v>1276.15</v>
      </c>
      <c r="W693" s="14">
        <f t="shared" si="428"/>
        <v>1359.51</v>
      </c>
      <c r="X693" s="14">
        <f t="shared" si="428"/>
        <v>1134.34</v>
      </c>
      <c r="Y693" s="14">
        <f t="shared" si="428"/>
        <v>1032.36</v>
      </c>
    </row>
    <row r="694" spans="1:25" ht="15.75">
      <c r="A694" s="9">
        <f>'март2014 ДЭ'!A694</f>
        <v>41725</v>
      </c>
      <c r="B694" s="14">
        <f aca="true" t="shared" si="429" ref="B694:Y694">B378</f>
        <v>931.35</v>
      </c>
      <c r="C694" s="14">
        <f t="shared" si="429"/>
        <v>893.4</v>
      </c>
      <c r="D694" s="14">
        <f t="shared" si="429"/>
        <v>846.2</v>
      </c>
      <c r="E694" s="14">
        <f t="shared" si="429"/>
        <v>837.12</v>
      </c>
      <c r="F694" s="14">
        <f t="shared" si="429"/>
        <v>875.24</v>
      </c>
      <c r="G694" s="14">
        <f t="shared" si="429"/>
        <v>898.45</v>
      </c>
      <c r="H694" s="14">
        <f t="shared" si="429"/>
        <v>925.14</v>
      </c>
      <c r="I694" s="14">
        <f t="shared" si="429"/>
        <v>996.95</v>
      </c>
      <c r="J694" s="14">
        <f t="shared" si="429"/>
        <v>1196.71</v>
      </c>
      <c r="K694" s="14">
        <f t="shared" si="429"/>
        <v>1373.68</v>
      </c>
      <c r="L694" s="14">
        <f t="shared" si="429"/>
        <v>1373.68</v>
      </c>
      <c r="M694" s="14">
        <f t="shared" si="429"/>
        <v>1322.23</v>
      </c>
      <c r="N694" s="14">
        <f t="shared" si="429"/>
        <v>1196.44</v>
      </c>
      <c r="O694" s="14">
        <f t="shared" si="429"/>
        <v>1193.38</v>
      </c>
      <c r="P694" s="14">
        <f t="shared" si="429"/>
        <v>1209.7</v>
      </c>
      <c r="Q694" s="14">
        <f t="shared" si="429"/>
        <v>1174.11</v>
      </c>
      <c r="R694" s="14">
        <f t="shared" si="429"/>
        <v>1117.21</v>
      </c>
      <c r="S694" s="14">
        <f t="shared" si="429"/>
        <v>1085.62</v>
      </c>
      <c r="T694" s="14">
        <f t="shared" si="429"/>
        <v>1044.79</v>
      </c>
      <c r="U694" s="14">
        <f t="shared" si="429"/>
        <v>1151.24</v>
      </c>
      <c r="V694" s="14">
        <f t="shared" si="429"/>
        <v>1297.79</v>
      </c>
      <c r="W694" s="14">
        <f t="shared" si="429"/>
        <v>1335.55</v>
      </c>
      <c r="X694" s="14">
        <f t="shared" si="429"/>
        <v>1128.11</v>
      </c>
      <c r="Y694" s="14">
        <f t="shared" si="429"/>
        <v>1010.64</v>
      </c>
    </row>
    <row r="695" spans="1:25" ht="15.75">
      <c r="A695" s="9">
        <f>'март2014 ДЭ'!A695</f>
        <v>41726</v>
      </c>
      <c r="B695" s="14">
        <f aca="true" t="shared" si="430" ref="B695:Y695">B379</f>
        <v>889.55</v>
      </c>
      <c r="C695" s="14">
        <f t="shared" si="430"/>
        <v>833.49</v>
      </c>
      <c r="D695" s="14">
        <f t="shared" si="430"/>
        <v>785.58</v>
      </c>
      <c r="E695" s="14">
        <f t="shared" si="430"/>
        <v>782.02</v>
      </c>
      <c r="F695" s="14">
        <f t="shared" si="430"/>
        <v>792.73</v>
      </c>
      <c r="G695" s="14">
        <f t="shared" si="430"/>
        <v>861.68</v>
      </c>
      <c r="H695" s="14">
        <f t="shared" si="430"/>
        <v>884.7</v>
      </c>
      <c r="I695" s="14">
        <f t="shared" si="430"/>
        <v>938.22</v>
      </c>
      <c r="J695" s="14">
        <f t="shared" si="430"/>
        <v>1058.68</v>
      </c>
      <c r="K695" s="14">
        <f t="shared" si="430"/>
        <v>1198.44</v>
      </c>
      <c r="L695" s="14">
        <f t="shared" si="430"/>
        <v>1218.98</v>
      </c>
      <c r="M695" s="14">
        <f t="shared" si="430"/>
        <v>1197.65</v>
      </c>
      <c r="N695" s="14">
        <f t="shared" si="430"/>
        <v>1165.24</v>
      </c>
      <c r="O695" s="14">
        <f t="shared" si="430"/>
        <v>1158.93</v>
      </c>
      <c r="P695" s="14">
        <f t="shared" si="430"/>
        <v>1131.96</v>
      </c>
      <c r="Q695" s="14">
        <f t="shared" si="430"/>
        <v>1067.26</v>
      </c>
      <c r="R695" s="14">
        <f t="shared" si="430"/>
        <v>1046.34</v>
      </c>
      <c r="S695" s="14">
        <f t="shared" si="430"/>
        <v>1011.92</v>
      </c>
      <c r="T695" s="14">
        <f t="shared" si="430"/>
        <v>1015.86</v>
      </c>
      <c r="U695" s="14">
        <f t="shared" si="430"/>
        <v>1035.97</v>
      </c>
      <c r="V695" s="14">
        <f t="shared" si="430"/>
        <v>1174.14</v>
      </c>
      <c r="W695" s="14">
        <f t="shared" si="430"/>
        <v>1250.36</v>
      </c>
      <c r="X695" s="14">
        <f t="shared" si="430"/>
        <v>1085.75</v>
      </c>
      <c r="Y695" s="14">
        <f t="shared" si="430"/>
        <v>924.9</v>
      </c>
    </row>
    <row r="696" spans="1:25" ht="15.75">
      <c r="A696" s="9">
        <f>'март2014 ДЭ'!A696</f>
        <v>41727</v>
      </c>
      <c r="B696" s="14">
        <f aca="true" t="shared" si="431" ref="B696:Y696">B380</f>
        <v>928.53</v>
      </c>
      <c r="C696" s="14">
        <f t="shared" si="431"/>
        <v>892.29</v>
      </c>
      <c r="D696" s="14">
        <f t="shared" si="431"/>
        <v>769.03</v>
      </c>
      <c r="E696" s="14">
        <f t="shared" si="431"/>
        <v>743.19</v>
      </c>
      <c r="F696" s="14">
        <f t="shared" si="431"/>
        <v>736.31</v>
      </c>
      <c r="G696" s="14">
        <f t="shared" si="431"/>
        <v>778.4</v>
      </c>
      <c r="H696" s="14">
        <f t="shared" si="431"/>
        <v>892.63</v>
      </c>
      <c r="I696" s="14">
        <f t="shared" si="431"/>
        <v>224.87</v>
      </c>
      <c r="J696" s="14">
        <f t="shared" si="431"/>
        <v>806.11</v>
      </c>
      <c r="K696" s="14">
        <f t="shared" si="431"/>
        <v>993.86</v>
      </c>
      <c r="L696" s="14">
        <f t="shared" si="431"/>
        <v>1072.77</v>
      </c>
      <c r="M696" s="14">
        <f t="shared" si="431"/>
        <v>1092.45</v>
      </c>
      <c r="N696" s="14">
        <f t="shared" si="431"/>
        <v>1034.98</v>
      </c>
      <c r="O696" s="14">
        <f t="shared" si="431"/>
        <v>1010.74</v>
      </c>
      <c r="P696" s="14">
        <f t="shared" si="431"/>
        <v>1005.64</v>
      </c>
      <c r="Q696" s="14">
        <f t="shared" si="431"/>
        <v>987.78</v>
      </c>
      <c r="R696" s="14">
        <f t="shared" si="431"/>
        <v>984.12</v>
      </c>
      <c r="S696" s="14">
        <f t="shared" si="431"/>
        <v>976.47</v>
      </c>
      <c r="T696" s="14">
        <f t="shared" si="431"/>
        <v>982.38</v>
      </c>
      <c r="U696" s="14">
        <f t="shared" si="431"/>
        <v>1013.71</v>
      </c>
      <c r="V696" s="14">
        <f t="shared" si="431"/>
        <v>1129.61</v>
      </c>
      <c r="W696" s="14">
        <f t="shared" si="431"/>
        <v>1126.35</v>
      </c>
      <c r="X696" s="14">
        <f t="shared" si="431"/>
        <v>1054.3</v>
      </c>
      <c r="Y696" s="14">
        <f t="shared" si="431"/>
        <v>921.4</v>
      </c>
    </row>
    <row r="697" spans="1:25" ht="15.75">
      <c r="A697" s="9">
        <f>'март2014 ДЭ'!A697</f>
        <v>41728</v>
      </c>
      <c r="B697" s="14">
        <f aca="true" t="shared" si="432" ref="B697:Y697">B381</f>
        <v>937</v>
      </c>
      <c r="C697" s="14">
        <f t="shared" si="432"/>
        <v>885.44</v>
      </c>
      <c r="D697" s="14">
        <f t="shared" si="432"/>
        <v>836.42</v>
      </c>
      <c r="E697" s="14">
        <f t="shared" si="432"/>
        <v>822.71</v>
      </c>
      <c r="F697" s="14">
        <f t="shared" si="432"/>
        <v>822.78</v>
      </c>
      <c r="G697" s="14">
        <f t="shared" si="432"/>
        <v>823</v>
      </c>
      <c r="H697" s="14">
        <f t="shared" si="432"/>
        <v>813.97</v>
      </c>
      <c r="I697" s="14">
        <f t="shared" si="432"/>
        <v>752.98</v>
      </c>
      <c r="J697" s="14">
        <f t="shared" si="432"/>
        <v>808.48</v>
      </c>
      <c r="K697" s="14">
        <f t="shared" si="432"/>
        <v>854.84</v>
      </c>
      <c r="L697" s="14">
        <f t="shared" si="432"/>
        <v>1014.16</v>
      </c>
      <c r="M697" s="14">
        <f t="shared" si="432"/>
        <v>1022.92</v>
      </c>
      <c r="N697" s="14">
        <f t="shared" si="432"/>
        <v>1026.06</v>
      </c>
      <c r="O697" s="14">
        <f t="shared" si="432"/>
        <v>1009.88</v>
      </c>
      <c r="P697" s="14">
        <f t="shared" si="432"/>
        <v>1009.22</v>
      </c>
      <c r="Q697" s="14">
        <f t="shared" si="432"/>
        <v>983.13</v>
      </c>
      <c r="R697" s="14">
        <f t="shared" si="432"/>
        <v>969.77</v>
      </c>
      <c r="S697" s="14">
        <f t="shared" si="432"/>
        <v>959.08</v>
      </c>
      <c r="T697" s="14">
        <f t="shared" si="432"/>
        <v>974.67</v>
      </c>
      <c r="U697" s="14">
        <f t="shared" si="432"/>
        <v>1051.07</v>
      </c>
      <c r="V697" s="14">
        <f t="shared" si="432"/>
        <v>1177.31</v>
      </c>
      <c r="W697" s="14">
        <f t="shared" si="432"/>
        <v>1169.87</v>
      </c>
      <c r="X697" s="14">
        <f t="shared" si="432"/>
        <v>1112.97</v>
      </c>
      <c r="Y697" s="14">
        <f t="shared" si="432"/>
        <v>990.62</v>
      </c>
    </row>
    <row r="698" spans="1:25" ht="15.75">
      <c r="A698" s="9">
        <f>'март2014 ДЭ'!A698</f>
        <v>41729</v>
      </c>
      <c r="B698" s="14">
        <f aca="true" t="shared" si="433" ref="B698:Y698">B382</f>
        <v>928.56</v>
      </c>
      <c r="C698" s="14">
        <f t="shared" si="433"/>
        <v>894.15</v>
      </c>
      <c r="D698" s="14">
        <f t="shared" si="433"/>
        <v>820.09</v>
      </c>
      <c r="E698" s="14">
        <f t="shared" si="433"/>
        <v>784.16</v>
      </c>
      <c r="F698" s="14">
        <f t="shared" si="433"/>
        <v>809.82</v>
      </c>
      <c r="G698" s="14">
        <f t="shared" si="433"/>
        <v>869.59</v>
      </c>
      <c r="H698" s="14">
        <f t="shared" si="433"/>
        <v>917.84</v>
      </c>
      <c r="I698" s="14">
        <f t="shared" si="433"/>
        <v>966.29</v>
      </c>
      <c r="J698" s="14">
        <f t="shared" si="433"/>
        <v>1141.61</v>
      </c>
      <c r="K698" s="14">
        <f t="shared" si="433"/>
        <v>1373.46</v>
      </c>
      <c r="L698" s="14">
        <f t="shared" si="433"/>
        <v>1380.47</v>
      </c>
      <c r="M698" s="14">
        <f t="shared" si="433"/>
        <v>1388.09</v>
      </c>
      <c r="N698" s="14">
        <f t="shared" si="433"/>
        <v>1356.79</v>
      </c>
      <c r="O698" s="14">
        <f t="shared" si="433"/>
        <v>1342.83</v>
      </c>
      <c r="P698" s="14">
        <f t="shared" si="433"/>
        <v>1302.7</v>
      </c>
      <c r="Q698" s="14">
        <f t="shared" si="433"/>
        <v>1221.05</v>
      </c>
      <c r="R698" s="14">
        <f t="shared" si="433"/>
        <v>1206.46</v>
      </c>
      <c r="S698" s="14">
        <f t="shared" si="433"/>
        <v>1168.08</v>
      </c>
      <c r="T698" s="14">
        <f t="shared" si="433"/>
        <v>1165.66</v>
      </c>
      <c r="U698" s="14">
        <f t="shared" si="433"/>
        <v>1191.55</v>
      </c>
      <c r="V698" s="14">
        <f t="shared" si="433"/>
        <v>1318.36</v>
      </c>
      <c r="W698" s="14">
        <f t="shared" si="433"/>
        <v>1363.21</v>
      </c>
      <c r="X698" s="14">
        <f t="shared" si="433"/>
        <v>1151.22</v>
      </c>
      <c r="Y698" s="14">
        <f t="shared" si="433"/>
        <v>993.92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'март2014 ДЭ'!A702</f>
        <v>41699</v>
      </c>
      <c r="B702" s="34">
        <f>'март2014 ДЭ'!B702</f>
        <v>0</v>
      </c>
      <c r="C702" s="34">
        <f>'март2014 ДЭ'!C702</f>
        <v>0</v>
      </c>
      <c r="D702" s="34">
        <f>'март2014 ДЭ'!D702</f>
        <v>0</v>
      </c>
      <c r="E702" s="34">
        <f>'март2014 ДЭ'!E702</f>
        <v>0</v>
      </c>
      <c r="F702" s="34">
        <f>'март2014 ДЭ'!F702</f>
        <v>0</v>
      </c>
      <c r="G702" s="34">
        <f>'март2014 ДЭ'!G702</f>
        <v>0</v>
      </c>
      <c r="H702" s="34">
        <f>'март2014 ДЭ'!H702</f>
        <v>51.63</v>
      </c>
      <c r="I702" s="34">
        <f>'март2014 ДЭ'!I702</f>
        <v>54.36</v>
      </c>
      <c r="J702" s="34">
        <f>'март2014 ДЭ'!J702</f>
        <v>42.24</v>
      </c>
      <c r="K702" s="34">
        <f>'март2014 ДЭ'!K702</f>
        <v>12.03</v>
      </c>
      <c r="L702" s="34">
        <f>'март2014 ДЭ'!L702</f>
        <v>8.12</v>
      </c>
      <c r="M702" s="34">
        <f>'март2014 ДЭ'!M702</f>
        <v>0</v>
      </c>
      <c r="N702" s="34">
        <f>'март2014 ДЭ'!N702</f>
        <v>0</v>
      </c>
      <c r="O702" s="34">
        <f>'март2014 ДЭ'!O702</f>
        <v>0</v>
      </c>
      <c r="P702" s="34">
        <f>'март2014 ДЭ'!P702</f>
        <v>0</v>
      </c>
      <c r="Q702" s="34">
        <f>'март2014 ДЭ'!Q702</f>
        <v>0</v>
      </c>
      <c r="R702" s="34">
        <f>'март2014 ДЭ'!R702</f>
        <v>0</v>
      </c>
      <c r="S702" s="34">
        <f>'март2014 ДЭ'!S702</f>
        <v>0</v>
      </c>
      <c r="T702" s="34">
        <f>'март2014 ДЭ'!T702</f>
        <v>0</v>
      </c>
      <c r="U702" s="34">
        <f>'март2014 ДЭ'!U702</f>
        <v>0</v>
      </c>
      <c r="V702" s="34">
        <f>'март2014 ДЭ'!V702</f>
        <v>0</v>
      </c>
      <c r="W702" s="34">
        <f>'март2014 ДЭ'!W702</f>
        <v>0</v>
      </c>
      <c r="X702" s="34">
        <f>'март2014 ДЭ'!X702</f>
        <v>0</v>
      </c>
      <c r="Y702" s="34">
        <f>'март2014 ДЭ'!Y702</f>
        <v>0</v>
      </c>
    </row>
    <row r="703" spans="1:25" ht="15.75">
      <c r="A703" s="9">
        <f>'март2014 ДЭ'!A703</f>
        <v>41700</v>
      </c>
      <c r="B703" s="34">
        <f>'март2014 ДЭ'!B703</f>
        <v>0</v>
      </c>
      <c r="C703" s="34">
        <f>'март2014 ДЭ'!C703</f>
        <v>0</v>
      </c>
      <c r="D703" s="34">
        <f>'март2014 ДЭ'!D703</f>
        <v>0</v>
      </c>
      <c r="E703" s="34">
        <f>'март2014 ДЭ'!E703</f>
        <v>0</v>
      </c>
      <c r="F703" s="34">
        <f>'март2014 ДЭ'!F703</f>
        <v>0</v>
      </c>
      <c r="G703" s="34">
        <f>'март2014 ДЭ'!G703</f>
        <v>0</v>
      </c>
      <c r="H703" s="34">
        <f>'март2014 ДЭ'!H703</f>
        <v>0</v>
      </c>
      <c r="I703" s="34">
        <f>'март2014 ДЭ'!I703</f>
        <v>17.08</v>
      </c>
      <c r="J703" s="34">
        <f>'март2014 ДЭ'!J703</f>
        <v>120.1</v>
      </c>
      <c r="K703" s="34">
        <f>'март2014 ДЭ'!K703</f>
        <v>27.94</v>
      </c>
      <c r="L703" s="34">
        <f>'март2014 ДЭ'!L703</f>
        <v>27.21</v>
      </c>
      <c r="M703" s="34">
        <f>'март2014 ДЭ'!M703</f>
        <v>4.9</v>
      </c>
      <c r="N703" s="34">
        <f>'март2014 ДЭ'!N703</f>
        <v>0</v>
      </c>
      <c r="O703" s="34">
        <f>'март2014 ДЭ'!O703</f>
        <v>1.98</v>
      </c>
      <c r="P703" s="34">
        <f>'март2014 ДЭ'!P703</f>
        <v>0</v>
      </c>
      <c r="Q703" s="34">
        <f>'март2014 ДЭ'!Q703</f>
        <v>0</v>
      </c>
      <c r="R703" s="34">
        <f>'март2014 ДЭ'!R703</f>
        <v>0</v>
      </c>
      <c r="S703" s="34">
        <f>'март2014 ДЭ'!S703</f>
        <v>0</v>
      </c>
      <c r="T703" s="34">
        <f>'март2014 ДЭ'!T703</f>
        <v>0</v>
      </c>
      <c r="U703" s="34">
        <f>'март2014 ДЭ'!U703</f>
        <v>0</v>
      </c>
      <c r="V703" s="34">
        <f>'март2014 ДЭ'!V703</f>
        <v>0</v>
      </c>
      <c r="W703" s="34">
        <f>'март2014 ДЭ'!W703</f>
        <v>0</v>
      </c>
      <c r="X703" s="34">
        <f>'март2014 ДЭ'!X703</f>
        <v>0</v>
      </c>
      <c r="Y703" s="34">
        <f>'март2014 ДЭ'!Y703</f>
        <v>0</v>
      </c>
    </row>
    <row r="704" spans="1:25" ht="15.75">
      <c r="A704" s="9">
        <f>'март2014 ДЭ'!A704</f>
        <v>41701</v>
      </c>
      <c r="B704" s="34">
        <f>'март2014 ДЭ'!B704</f>
        <v>0</v>
      </c>
      <c r="C704" s="34">
        <f>'март2014 ДЭ'!C704</f>
        <v>0</v>
      </c>
      <c r="D704" s="34">
        <f>'март2014 ДЭ'!D704</f>
        <v>0</v>
      </c>
      <c r="E704" s="34">
        <f>'март2014 ДЭ'!E704</f>
        <v>0</v>
      </c>
      <c r="F704" s="34">
        <f>'март2014 ДЭ'!F704</f>
        <v>0</v>
      </c>
      <c r="G704" s="34">
        <f>'март2014 ДЭ'!G704</f>
        <v>0</v>
      </c>
      <c r="H704" s="34">
        <f>'март2014 ДЭ'!H704</f>
        <v>36.2</v>
      </c>
      <c r="I704" s="34">
        <f>'март2014 ДЭ'!I704</f>
        <v>0</v>
      </c>
      <c r="J704" s="34">
        <f>'март2014 ДЭ'!J704</f>
        <v>0</v>
      </c>
      <c r="K704" s="34">
        <f>'март2014 ДЭ'!K704</f>
        <v>0</v>
      </c>
      <c r="L704" s="34">
        <f>'март2014 ДЭ'!L704</f>
        <v>0</v>
      </c>
      <c r="M704" s="34">
        <f>'март2014 ДЭ'!M704</f>
        <v>0</v>
      </c>
      <c r="N704" s="34">
        <f>'март2014 ДЭ'!N704</f>
        <v>0</v>
      </c>
      <c r="O704" s="34">
        <f>'март2014 ДЭ'!O704</f>
        <v>0</v>
      </c>
      <c r="P704" s="34">
        <f>'март2014 ДЭ'!P704</f>
        <v>0</v>
      </c>
      <c r="Q704" s="34">
        <f>'март2014 ДЭ'!Q704</f>
        <v>0</v>
      </c>
      <c r="R704" s="34">
        <f>'март2014 ДЭ'!R704</f>
        <v>0</v>
      </c>
      <c r="S704" s="34">
        <f>'март2014 ДЭ'!S704</f>
        <v>0</v>
      </c>
      <c r="T704" s="34">
        <f>'март2014 ДЭ'!T704</f>
        <v>32.48</v>
      </c>
      <c r="U704" s="34">
        <f>'март2014 ДЭ'!U704</f>
        <v>17.98</v>
      </c>
      <c r="V704" s="34">
        <f>'март2014 ДЭ'!V704</f>
        <v>0</v>
      </c>
      <c r="W704" s="34">
        <f>'март2014 ДЭ'!W704</f>
        <v>0</v>
      </c>
      <c r="X704" s="34">
        <f>'март2014 ДЭ'!X704</f>
        <v>0</v>
      </c>
      <c r="Y704" s="34">
        <f>'март2014 ДЭ'!Y704</f>
        <v>0</v>
      </c>
    </row>
    <row r="705" spans="1:25" ht="15.75">
      <c r="A705" s="9">
        <f>'март2014 ДЭ'!A705</f>
        <v>41702</v>
      </c>
      <c r="B705" s="34">
        <f>'март2014 ДЭ'!B705</f>
        <v>0</v>
      </c>
      <c r="C705" s="34">
        <f>'март2014 ДЭ'!C705</f>
        <v>0</v>
      </c>
      <c r="D705" s="34">
        <f>'март2014 ДЭ'!D705</f>
        <v>0</v>
      </c>
      <c r="E705" s="34">
        <f>'март2014 ДЭ'!E705</f>
        <v>0</v>
      </c>
      <c r="F705" s="34">
        <f>'март2014 ДЭ'!F705</f>
        <v>0</v>
      </c>
      <c r="G705" s="34">
        <f>'март2014 ДЭ'!G705</f>
        <v>0</v>
      </c>
      <c r="H705" s="34">
        <f>'март2014 ДЭ'!H705</f>
        <v>124.07</v>
      </c>
      <c r="I705" s="34">
        <f>'март2014 ДЭ'!I705</f>
        <v>7.79</v>
      </c>
      <c r="J705" s="34">
        <f>'март2014 ДЭ'!J705</f>
        <v>37.54</v>
      </c>
      <c r="K705" s="34">
        <f>'март2014 ДЭ'!K705</f>
        <v>4.33</v>
      </c>
      <c r="L705" s="34">
        <f>'март2014 ДЭ'!L705</f>
        <v>0</v>
      </c>
      <c r="M705" s="34">
        <f>'март2014 ДЭ'!M705</f>
        <v>0</v>
      </c>
      <c r="N705" s="34">
        <f>'март2014 ДЭ'!N705</f>
        <v>0</v>
      </c>
      <c r="O705" s="34">
        <f>'март2014 ДЭ'!O705</f>
        <v>0</v>
      </c>
      <c r="P705" s="34">
        <f>'март2014 ДЭ'!P705</f>
        <v>0</v>
      </c>
      <c r="Q705" s="34">
        <f>'март2014 ДЭ'!Q705</f>
        <v>0</v>
      </c>
      <c r="R705" s="34">
        <f>'март2014 ДЭ'!R705</f>
        <v>0</v>
      </c>
      <c r="S705" s="34">
        <f>'март2014 ДЭ'!S705</f>
        <v>0</v>
      </c>
      <c r="T705" s="34">
        <f>'март2014 ДЭ'!T705</f>
        <v>6.3</v>
      </c>
      <c r="U705" s="34">
        <f>'март2014 ДЭ'!U705</f>
        <v>0</v>
      </c>
      <c r="V705" s="34">
        <f>'март2014 ДЭ'!V705</f>
        <v>0</v>
      </c>
      <c r="W705" s="34">
        <f>'март2014 ДЭ'!W705</f>
        <v>0</v>
      </c>
      <c r="X705" s="34">
        <f>'март2014 ДЭ'!X705</f>
        <v>0</v>
      </c>
      <c r="Y705" s="34">
        <f>'март2014 ДЭ'!Y705</f>
        <v>0</v>
      </c>
    </row>
    <row r="706" spans="1:25" ht="15.75">
      <c r="A706" s="9">
        <f>'март2014 ДЭ'!A706</f>
        <v>41703</v>
      </c>
      <c r="B706" s="34">
        <f>'март2014 ДЭ'!B706</f>
        <v>0</v>
      </c>
      <c r="C706" s="34">
        <f>'март2014 ДЭ'!C706</f>
        <v>0</v>
      </c>
      <c r="D706" s="34">
        <f>'март2014 ДЭ'!D706</f>
        <v>0</v>
      </c>
      <c r="E706" s="34">
        <f>'март2014 ДЭ'!E706</f>
        <v>0</v>
      </c>
      <c r="F706" s="34">
        <f>'март2014 ДЭ'!F706</f>
        <v>0</v>
      </c>
      <c r="G706" s="34">
        <f>'март2014 ДЭ'!G706</f>
        <v>33.91</v>
      </c>
      <c r="H706" s="34">
        <f>'март2014 ДЭ'!H706</f>
        <v>114.87</v>
      </c>
      <c r="I706" s="34">
        <f>'март2014 ДЭ'!I706</f>
        <v>41.93</v>
      </c>
      <c r="J706" s="34">
        <f>'март2014 ДЭ'!J706</f>
        <v>36.38</v>
      </c>
      <c r="K706" s="34">
        <f>'март2014 ДЭ'!K706</f>
        <v>16.32</v>
      </c>
      <c r="L706" s="34">
        <f>'март2014 ДЭ'!L706</f>
        <v>0</v>
      </c>
      <c r="M706" s="34">
        <f>'март2014 ДЭ'!M706</f>
        <v>0</v>
      </c>
      <c r="N706" s="34">
        <f>'март2014 ДЭ'!N706</f>
        <v>0</v>
      </c>
      <c r="O706" s="34">
        <f>'март2014 ДЭ'!O706</f>
        <v>0</v>
      </c>
      <c r="P706" s="34">
        <f>'март2014 ДЭ'!P706</f>
        <v>0</v>
      </c>
      <c r="Q706" s="34">
        <f>'март2014 ДЭ'!Q706</f>
        <v>0</v>
      </c>
      <c r="R706" s="34">
        <f>'март2014 ДЭ'!R706</f>
        <v>0</v>
      </c>
      <c r="S706" s="34">
        <f>'март2014 ДЭ'!S706</f>
        <v>0</v>
      </c>
      <c r="T706" s="34">
        <f>'март2014 ДЭ'!T706</f>
        <v>7.97</v>
      </c>
      <c r="U706" s="34">
        <f>'март2014 ДЭ'!U706</f>
        <v>6.69</v>
      </c>
      <c r="V706" s="34">
        <f>'март2014 ДЭ'!V706</f>
        <v>0</v>
      </c>
      <c r="W706" s="34">
        <f>'март2014 ДЭ'!W706</f>
        <v>0</v>
      </c>
      <c r="X706" s="34">
        <f>'март2014 ДЭ'!X706</f>
        <v>0</v>
      </c>
      <c r="Y706" s="34">
        <f>'март2014 ДЭ'!Y706</f>
        <v>0</v>
      </c>
    </row>
    <row r="707" spans="1:25" ht="15.75">
      <c r="A707" s="9">
        <f>'март2014 ДЭ'!A707</f>
        <v>41704</v>
      </c>
      <c r="B707" s="34">
        <f>'март2014 ДЭ'!B707</f>
        <v>0</v>
      </c>
      <c r="C707" s="34">
        <f>'март2014 ДЭ'!C707</f>
        <v>0</v>
      </c>
      <c r="D707" s="34">
        <f>'март2014 ДЭ'!D707</f>
        <v>0</v>
      </c>
      <c r="E707" s="34">
        <f>'март2014 ДЭ'!E707</f>
        <v>0</v>
      </c>
      <c r="F707" s="34">
        <f>'март2014 ДЭ'!F707</f>
        <v>0</v>
      </c>
      <c r="G707" s="34">
        <f>'март2014 ДЭ'!G707</f>
        <v>55.35</v>
      </c>
      <c r="H707" s="34">
        <f>'март2014 ДЭ'!H707</f>
        <v>145.01</v>
      </c>
      <c r="I707" s="34">
        <f>'март2014 ДЭ'!I707</f>
        <v>43.06</v>
      </c>
      <c r="J707" s="34">
        <f>'март2014 ДЭ'!J707</f>
        <v>4.98</v>
      </c>
      <c r="K707" s="34">
        <f>'март2014 ДЭ'!K707</f>
        <v>0</v>
      </c>
      <c r="L707" s="34">
        <f>'март2014 ДЭ'!L707</f>
        <v>0</v>
      </c>
      <c r="M707" s="34">
        <f>'март2014 ДЭ'!M707</f>
        <v>0</v>
      </c>
      <c r="N707" s="34">
        <f>'март2014 ДЭ'!N707</f>
        <v>0</v>
      </c>
      <c r="O707" s="34">
        <f>'март2014 ДЭ'!O707</f>
        <v>0</v>
      </c>
      <c r="P707" s="34">
        <f>'март2014 ДЭ'!P707</f>
        <v>0</v>
      </c>
      <c r="Q707" s="34">
        <f>'март2014 ДЭ'!Q707</f>
        <v>0</v>
      </c>
      <c r="R707" s="34">
        <f>'март2014 ДЭ'!R707</f>
        <v>0</v>
      </c>
      <c r="S707" s="34">
        <f>'март2014 ДЭ'!S707</f>
        <v>0</v>
      </c>
      <c r="T707" s="34">
        <f>'март2014 ДЭ'!T707</f>
        <v>3.09</v>
      </c>
      <c r="U707" s="34">
        <f>'март2014 ДЭ'!U707</f>
        <v>53.19</v>
      </c>
      <c r="V707" s="34">
        <f>'март2014 ДЭ'!V707</f>
        <v>0</v>
      </c>
      <c r="W707" s="34">
        <f>'март2014 ДЭ'!W707</f>
        <v>0</v>
      </c>
      <c r="X707" s="34">
        <f>'март2014 ДЭ'!X707</f>
        <v>0</v>
      </c>
      <c r="Y707" s="34">
        <f>'март2014 ДЭ'!Y707</f>
        <v>0</v>
      </c>
    </row>
    <row r="708" spans="1:25" ht="15.75">
      <c r="A708" s="9">
        <f>'март2014 ДЭ'!A708</f>
        <v>41705</v>
      </c>
      <c r="B708" s="34">
        <f>'март2014 ДЭ'!B708</f>
        <v>0</v>
      </c>
      <c r="C708" s="34">
        <f>'март2014 ДЭ'!C708</f>
        <v>0</v>
      </c>
      <c r="D708" s="34">
        <f>'март2014 ДЭ'!D708</f>
        <v>0</v>
      </c>
      <c r="E708" s="34">
        <f>'март2014 ДЭ'!E708</f>
        <v>0</v>
      </c>
      <c r="F708" s="34">
        <f>'март2014 ДЭ'!F708</f>
        <v>0</v>
      </c>
      <c r="G708" s="34">
        <f>'март2014 ДЭ'!G708</f>
        <v>8.77</v>
      </c>
      <c r="H708" s="34">
        <f>'март2014 ДЭ'!H708</f>
        <v>35.53</v>
      </c>
      <c r="I708" s="34">
        <f>'март2014 ДЭ'!I708</f>
        <v>31</v>
      </c>
      <c r="J708" s="34">
        <f>'март2014 ДЭ'!J708</f>
        <v>18.17</v>
      </c>
      <c r="K708" s="34">
        <f>'март2014 ДЭ'!K708</f>
        <v>0</v>
      </c>
      <c r="L708" s="34">
        <f>'март2014 ДЭ'!L708</f>
        <v>0</v>
      </c>
      <c r="M708" s="34">
        <f>'март2014 ДЭ'!M708</f>
        <v>0</v>
      </c>
      <c r="N708" s="34">
        <f>'март2014 ДЭ'!N708</f>
        <v>0</v>
      </c>
      <c r="O708" s="34">
        <f>'март2014 ДЭ'!O708</f>
        <v>0</v>
      </c>
      <c r="P708" s="34">
        <f>'март2014 ДЭ'!P708</f>
        <v>0</v>
      </c>
      <c r="Q708" s="34">
        <f>'март2014 ДЭ'!Q708</f>
        <v>0</v>
      </c>
      <c r="R708" s="34">
        <f>'март2014 ДЭ'!R708</f>
        <v>0</v>
      </c>
      <c r="S708" s="34">
        <f>'март2014 ДЭ'!S708</f>
        <v>0</v>
      </c>
      <c r="T708" s="34">
        <f>'март2014 ДЭ'!T708</f>
        <v>0</v>
      </c>
      <c r="U708" s="34">
        <f>'март2014 ДЭ'!U708</f>
        <v>0</v>
      </c>
      <c r="V708" s="34">
        <f>'март2014 ДЭ'!V708</f>
        <v>0</v>
      </c>
      <c r="W708" s="34">
        <f>'март2014 ДЭ'!W708</f>
        <v>0</v>
      </c>
      <c r="X708" s="34">
        <f>'март2014 ДЭ'!X708</f>
        <v>0</v>
      </c>
      <c r="Y708" s="34">
        <f>'март2014 ДЭ'!Y708</f>
        <v>0</v>
      </c>
    </row>
    <row r="709" spans="1:25" ht="15.75">
      <c r="A709" s="9">
        <f>'март2014 ДЭ'!A709</f>
        <v>41706</v>
      </c>
      <c r="B709" s="34">
        <f>'март2014 ДЭ'!B709</f>
        <v>0</v>
      </c>
      <c r="C709" s="34">
        <f>'март2014 ДЭ'!C709</f>
        <v>0</v>
      </c>
      <c r="D709" s="34">
        <f>'март2014 ДЭ'!D709</f>
        <v>0</v>
      </c>
      <c r="E709" s="34">
        <f>'март2014 ДЭ'!E709</f>
        <v>5.06</v>
      </c>
      <c r="F709" s="34">
        <f>'март2014 ДЭ'!F709</f>
        <v>44.49</v>
      </c>
      <c r="G709" s="34">
        <f>'март2014 ДЭ'!G709</f>
        <v>87.43</v>
      </c>
      <c r="H709" s="34">
        <f>'март2014 ДЭ'!H709</f>
        <v>46.91</v>
      </c>
      <c r="I709" s="34">
        <f>'март2014 ДЭ'!I709</f>
        <v>0</v>
      </c>
      <c r="J709" s="34">
        <f>'март2014 ДЭ'!J709</f>
        <v>6.19</v>
      </c>
      <c r="K709" s="34">
        <f>'март2014 ДЭ'!K709</f>
        <v>0</v>
      </c>
      <c r="L709" s="34">
        <f>'март2014 ДЭ'!L709</f>
        <v>0</v>
      </c>
      <c r="M709" s="34">
        <f>'март2014 ДЭ'!M709</f>
        <v>0</v>
      </c>
      <c r="N709" s="34">
        <f>'март2014 ДЭ'!N709</f>
        <v>0</v>
      </c>
      <c r="O709" s="34">
        <f>'март2014 ДЭ'!O709</f>
        <v>0</v>
      </c>
      <c r="P709" s="34">
        <f>'март2014 ДЭ'!P709</f>
        <v>0</v>
      </c>
      <c r="Q709" s="34">
        <f>'март2014 ДЭ'!Q709</f>
        <v>0</v>
      </c>
      <c r="R709" s="34">
        <f>'март2014 ДЭ'!R709</f>
        <v>0</v>
      </c>
      <c r="S709" s="34">
        <f>'март2014 ДЭ'!S709</f>
        <v>0</v>
      </c>
      <c r="T709" s="34">
        <f>'март2014 ДЭ'!T709</f>
        <v>0</v>
      </c>
      <c r="U709" s="34">
        <f>'март2014 ДЭ'!U709</f>
        <v>0</v>
      </c>
      <c r="V709" s="34">
        <f>'март2014 ДЭ'!V709</f>
        <v>0</v>
      </c>
      <c r="W709" s="34">
        <f>'март2014 ДЭ'!W709</f>
        <v>0</v>
      </c>
      <c r="X709" s="34">
        <f>'март2014 ДЭ'!X709</f>
        <v>0</v>
      </c>
      <c r="Y709" s="34">
        <f>'март2014 ДЭ'!Y709</f>
        <v>0</v>
      </c>
    </row>
    <row r="710" spans="1:25" ht="15.75">
      <c r="A710" s="9">
        <f>'март2014 ДЭ'!A710</f>
        <v>41707</v>
      </c>
      <c r="B710" s="34">
        <f>'март2014 ДЭ'!B710</f>
        <v>0</v>
      </c>
      <c r="C710" s="34">
        <f>'март2014 ДЭ'!C710</f>
        <v>0</v>
      </c>
      <c r="D710" s="34">
        <f>'март2014 ДЭ'!D710</f>
        <v>0</v>
      </c>
      <c r="E710" s="34">
        <f>'март2014 ДЭ'!E710</f>
        <v>0</v>
      </c>
      <c r="F710" s="34">
        <f>'март2014 ДЭ'!F710</f>
        <v>0</v>
      </c>
      <c r="G710" s="34">
        <f>'март2014 ДЭ'!G710</f>
        <v>28.53</v>
      </c>
      <c r="H710" s="34">
        <f>'март2014 ДЭ'!H710</f>
        <v>0</v>
      </c>
      <c r="I710" s="34">
        <f>'март2014 ДЭ'!I710</f>
        <v>0</v>
      </c>
      <c r="J710" s="34">
        <f>'март2014 ДЭ'!J710</f>
        <v>0</v>
      </c>
      <c r="K710" s="34">
        <f>'март2014 ДЭ'!K710</f>
        <v>0</v>
      </c>
      <c r="L710" s="34">
        <f>'март2014 ДЭ'!L710</f>
        <v>0</v>
      </c>
      <c r="M710" s="34">
        <f>'март2014 ДЭ'!M710</f>
        <v>0</v>
      </c>
      <c r="N710" s="34">
        <f>'март2014 ДЭ'!N710</f>
        <v>0</v>
      </c>
      <c r="O710" s="34">
        <f>'март2014 ДЭ'!O710</f>
        <v>0</v>
      </c>
      <c r="P710" s="34">
        <f>'март2014 ДЭ'!P710</f>
        <v>0</v>
      </c>
      <c r="Q710" s="34">
        <f>'март2014 ДЭ'!Q710</f>
        <v>0</v>
      </c>
      <c r="R710" s="34">
        <f>'март2014 ДЭ'!R710</f>
        <v>0</v>
      </c>
      <c r="S710" s="34">
        <f>'март2014 ДЭ'!S710</f>
        <v>0</v>
      </c>
      <c r="T710" s="34">
        <f>'март2014 ДЭ'!T710</f>
        <v>0</v>
      </c>
      <c r="U710" s="34">
        <f>'март2014 ДЭ'!U710</f>
        <v>0</v>
      </c>
      <c r="V710" s="34">
        <f>'март2014 ДЭ'!V710</f>
        <v>0</v>
      </c>
      <c r="W710" s="34">
        <f>'март2014 ДЭ'!W710</f>
        <v>0</v>
      </c>
      <c r="X710" s="34">
        <f>'март2014 ДЭ'!X710</f>
        <v>0</v>
      </c>
      <c r="Y710" s="34">
        <f>'март2014 ДЭ'!Y710</f>
        <v>0</v>
      </c>
    </row>
    <row r="711" spans="1:25" ht="15.75">
      <c r="A711" s="9">
        <f>'март2014 ДЭ'!A711</f>
        <v>41708</v>
      </c>
      <c r="B711" s="34">
        <f>'март2014 ДЭ'!B711</f>
        <v>0</v>
      </c>
      <c r="C711" s="34">
        <f>'март2014 ДЭ'!C711</f>
        <v>0</v>
      </c>
      <c r="D711" s="34">
        <f>'март2014 ДЭ'!D711</f>
        <v>0</v>
      </c>
      <c r="E711" s="34">
        <f>'март2014 ДЭ'!E711</f>
        <v>0</v>
      </c>
      <c r="F711" s="34">
        <f>'март2014 ДЭ'!F711</f>
        <v>0</v>
      </c>
      <c r="G711" s="34">
        <f>'март2014 ДЭ'!G711</f>
        <v>0</v>
      </c>
      <c r="H711" s="34">
        <f>'март2014 ДЭ'!H711</f>
        <v>0</v>
      </c>
      <c r="I711" s="34">
        <f>'март2014 ДЭ'!I711</f>
        <v>0</v>
      </c>
      <c r="J711" s="34">
        <f>'март2014 ДЭ'!J711</f>
        <v>0</v>
      </c>
      <c r="K711" s="34">
        <f>'март2014 ДЭ'!K711</f>
        <v>0</v>
      </c>
      <c r="L711" s="34">
        <f>'март2014 ДЭ'!L711</f>
        <v>0</v>
      </c>
      <c r="M711" s="34">
        <f>'март2014 ДЭ'!M711</f>
        <v>0</v>
      </c>
      <c r="N711" s="34">
        <f>'март2014 ДЭ'!N711</f>
        <v>0.17</v>
      </c>
      <c r="O711" s="34">
        <f>'март2014 ДЭ'!O711</f>
        <v>0</v>
      </c>
      <c r="P711" s="34">
        <f>'март2014 ДЭ'!P711</f>
        <v>13.11</v>
      </c>
      <c r="Q711" s="34">
        <f>'март2014 ДЭ'!Q711</f>
        <v>5.89</v>
      </c>
      <c r="R711" s="34">
        <f>'март2014 ДЭ'!R711</f>
        <v>4.79</v>
      </c>
      <c r="S711" s="34">
        <f>'март2014 ДЭ'!S711</f>
        <v>27.67</v>
      </c>
      <c r="T711" s="34">
        <f>'март2014 ДЭ'!T711</f>
        <v>3.44</v>
      </c>
      <c r="U711" s="34">
        <f>'март2014 ДЭ'!U711</f>
        <v>20.03</v>
      </c>
      <c r="V711" s="34">
        <f>'март2014 ДЭ'!V711</f>
        <v>0</v>
      </c>
      <c r="W711" s="34">
        <f>'март2014 ДЭ'!W711</f>
        <v>0</v>
      </c>
      <c r="X711" s="34">
        <f>'март2014 ДЭ'!X711</f>
        <v>0</v>
      </c>
      <c r="Y711" s="34">
        <f>'март2014 ДЭ'!Y711</f>
        <v>0</v>
      </c>
    </row>
    <row r="712" spans="1:25" ht="15.75">
      <c r="A712" s="9">
        <f>'март2014 ДЭ'!A712</f>
        <v>41709</v>
      </c>
      <c r="B712" s="34">
        <f>'март2014 ДЭ'!B712</f>
        <v>0</v>
      </c>
      <c r="C712" s="34">
        <f>'март2014 ДЭ'!C712</f>
        <v>0</v>
      </c>
      <c r="D712" s="34">
        <f>'март2014 ДЭ'!D712</f>
        <v>0</v>
      </c>
      <c r="E712" s="34">
        <f>'март2014 ДЭ'!E712</f>
        <v>0</v>
      </c>
      <c r="F712" s="34">
        <f>'март2014 ДЭ'!F712</f>
        <v>0</v>
      </c>
      <c r="G712" s="34">
        <f>'март2014 ДЭ'!G712</f>
        <v>104.17</v>
      </c>
      <c r="H712" s="34">
        <f>'март2014 ДЭ'!H712</f>
        <v>37.07</v>
      </c>
      <c r="I712" s="34">
        <f>'март2014 ДЭ'!I712</f>
        <v>11.97</v>
      </c>
      <c r="J712" s="34">
        <f>'март2014 ДЭ'!J712</f>
        <v>8.11</v>
      </c>
      <c r="K712" s="34">
        <f>'март2014 ДЭ'!K712</f>
        <v>0</v>
      </c>
      <c r="L712" s="34">
        <f>'март2014 ДЭ'!L712</f>
        <v>0</v>
      </c>
      <c r="M712" s="34">
        <f>'март2014 ДЭ'!M712</f>
        <v>0</v>
      </c>
      <c r="N712" s="34">
        <f>'март2014 ДЭ'!N712</f>
        <v>0</v>
      </c>
      <c r="O712" s="34">
        <f>'март2014 ДЭ'!O712</f>
        <v>0</v>
      </c>
      <c r="P712" s="34">
        <f>'март2014 ДЭ'!P712</f>
        <v>0</v>
      </c>
      <c r="Q712" s="34">
        <f>'март2014 ДЭ'!Q712</f>
        <v>0</v>
      </c>
      <c r="R712" s="34">
        <f>'март2014 ДЭ'!R712</f>
        <v>0</v>
      </c>
      <c r="S712" s="34">
        <f>'март2014 ДЭ'!S712</f>
        <v>0</v>
      </c>
      <c r="T712" s="34">
        <f>'март2014 ДЭ'!T712</f>
        <v>18.84</v>
      </c>
      <c r="U712" s="34">
        <f>'март2014 ДЭ'!U712</f>
        <v>105.11</v>
      </c>
      <c r="V712" s="34">
        <f>'март2014 ДЭ'!V712</f>
        <v>6.05</v>
      </c>
      <c r="W712" s="34">
        <f>'март2014 ДЭ'!W712</f>
        <v>0</v>
      </c>
      <c r="X712" s="34">
        <f>'март2014 ДЭ'!X712</f>
        <v>0</v>
      </c>
      <c r="Y712" s="34">
        <f>'март2014 ДЭ'!Y712</f>
        <v>0</v>
      </c>
    </row>
    <row r="713" spans="1:25" ht="15.75">
      <c r="A713" s="9">
        <f>'март2014 ДЭ'!A713</f>
        <v>41710</v>
      </c>
      <c r="B713" s="34">
        <f>'март2014 ДЭ'!B713</f>
        <v>0</v>
      </c>
      <c r="C713" s="34">
        <f>'март2014 ДЭ'!C713</f>
        <v>0</v>
      </c>
      <c r="D713" s="34">
        <f>'март2014 ДЭ'!D713</f>
        <v>0</v>
      </c>
      <c r="E713" s="34">
        <f>'март2014 ДЭ'!E713</f>
        <v>0</v>
      </c>
      <c r="F713" s="34">
        <f>'март2014 ДЭ'!F713</f>
        <v>0</v>
      </c>
      <c r="G713" s="34">
        <f>'март2014 ДЭ'!G713</f>
        <v>73.61</v>
      </c>
      <c r="H713" s="34">
        <f>'март2014 ДЭ'!H713</f>
        <v>28.4</v>
      </c>
      <c r="I713" s="34">
        <f>'март2014 ДЭ'!I713</f>
        <v>39.75</v>
      </c>
      <c r="J713" s="34">
        <f>'март2014 ДЭ'!J713</f>
        <v>46.69</v>
      </c>
      <c r="K713" s="34">
        <f>'март2014 ДЭ'!K713</f>
        <v>74.5</v>
      </c>
      <c r="L713" s="34">
        <f>'март2014 ДЭ'!L713</f>
        <v>0</v>
      </c>
      <c r="M713" s="34">
        <f>'март2014 ДЭ'!M713</f>
        <v>0</v>
      </c>
      <c r="N713" s="34">
        <f>'март2014 ДЭ'!N713</f>
        <v>0</v>
      </c>
      <c r="O713" s="34">
        <f>'март2014 ДЭ'!O713</f>
        <v>0</v>
      </c>
      <c r="P713" s="34">
        <f>'март2014 ДЭ'!P713</f>
        <v>0</v>
      </c>
      <c r="Q713" s="34">
        <f>'март2014 ДЭ'!Q713</f>
        <v>0</v>
      </c>
      <c r="R713" s="34">
        <f>'март2014 ДЭ'!R713</f>
        <v>0</v>
      </c>
      <c r="S713" s="34">
        <f>'март2014 ДЭ'!S713</f>
        <v>0</v>
      </c>
      <c r="T713" s="34">
        <f>'март2014 ДЭ'!T713</f>
        <v>91.9</v>
      </c>
      <c r="U713" s="34">
        <f>'март2014 ДЭ'!U713</f>
        <v>199.7</v>
      </c>
      <c r="V713" s="34">
        <f>'март2014 ДЭ'!V713</f>
        <v>0</v>
      </c>
      <c r="W713" s="34">
        <f>'март2014 ДЭ'!W713</f>
        <v>0</v>
      </c>
      <c r="X713" s="34">
        <f>'март2014 ДЭ'!X713</f>
        <v>0</v>
      </c>
      <c r="Y713" s="34">
        <f>'март2014 ДЭ'!Y713</f>
        <v>0</v>
      </c>
    </row>
    <row r="714" spans="1:25" ht="15.75">
      <c r="A714" s="9">
        <f>'март2014 ДЭ'!A714</f>
        <v>41711</v>
      </c>
      <c r="B714" s="34">
        <f>'март2014 ДЭ'!B714</f>
        <v>0</v>
      </c>
      <c r="C714" s="34">
        <f>'март2014 ДЭ'!C714</f>
        <v>0</v>
      </c>
      <c r="D714" s="34">
        <f>'март2014 ДЭ'!D714</f>
        <v>0</v>
      </c>
      <c r="E714" s="34">
        <f>'март2014 ДЭ'!E714</f>
        <v>0</v>
      </c>
      <c r="F714" s="34">
        <f>'март2014 ДЭ'!F714</f>
        <v>0</v>
      </c>
      <c r="G714" s="34">
        <f>'март2014 ДЭ'!G714</f>
        <v>49.96</v>
      </c>
      <c r="H714" s="34">
        <f>'март2014 ДЭ'!H714</f>
        <v>53.17</v>
      </c>
      <c r="I714" s="34">
        <f>'март2014 ДЭ'!I714</f>
        <v>31.41</v>
      </c>
      <c r="J714" s="34">
        <f>'март2014 ДЭ'!J714</f>
        <v>48.39</v>
      </c>
      <c r="K714" s="34">
        <f>'март2014 ДЭ'!K714</f>
        <v>0</v>
      </c>
      <c r="L714" s="34">
        <f>'март2014 ДЭ'!L714</f>
        <v>0</v>
      </c>
      <c r="M714" s="34">
        <f>'март2014 ДЭ'!M714</f>
        <v>0</v>
      </c>
      <c r="N714" s="34">
        <f>'март2014 ДЭ'!N714</f>
        <v>0</v>
      </c>
      <c r="O714" s="34">
        <f>'март2014 ДЭ'!O714</f>
        <v>0</v>
      </c>
      <c r="P714" s="34">
        <f>'март2014 ДЭ'!P714</f>
        <v>0</v>
      </c>
      <c r="Q714" s="34">
        <f>'март2014 ДЭ'!Q714</f>
        <v>0</v>
      </c>
      <c r="R714" s="34">
        <f>'март2014 ДЭ'!R714</f>
        <v>0</v>
      </c>
      <c r="S714" s="34">
        <f>'март2014 ДЭ'!S714</f>
        <v>0</v>
      </c>
      <c r="T714" s="34">
        <f>'март2014 ДЭ'!T714</f>
        <v>0</v>
      </c>
      <c r="U714" s="34">
        <f>'март2014 ДЭ'!U714</f>
        <v>41.82</v>
      </c>
      <c r="V714" s="34">
        <f>'март2014 ДЭ'!V714</f>
        <v>0</v>
      </c>
      <c r="W714" s="34">
        <f>'март2014 ДЭ'!W714</f>
        <v>0</v>
      </c>
      <c r="X714" s="34">
        <f>'март2014 ДЭ'!X714</f>
        <v>0</v>
      </c>
      <c r="Y714" s="34">
        <f>'март2014 ДЭ'!Y714</f>
        <v>0</v>
      </c>
    </row>
    <row r="715" spans="1:25" ht="15.75">
      <c r="A715" s="9">
        <f>'март2014 ДЭ'!A715</f>
        <v>41712</v>
      </c>
      <c r="B715" s="34">
        <f>'март2014 ДЭ'!B715</f>
        <v>0</v>
      </c>
      <c r="C715" s="34">
        <f>'март2014 ДЭ'!C715</f>
        <v>0</v>
      </c>
      <c r="D715" s="34">
        <f>'март2014 ДЭ'!D715</f>
        <v>0</v>
      </c>
      <c r="E715" s="34">
        <f>'март2014 ДЭ'!E715</f>
        <v>0</v>
      </c>
      <c r="F715" s="34">
        <f>'март2014 ДЭ'!F715</f>
        <v>0</v>
      </c>
      <c r="G715" s="34">
        <f>'март2014 ДЭ'!G715</f>
        <v>40.82</v>
      </c>
      <c r="H715" s="34">
        <f>'март2014 ДЭ'!H715</f>
        <v>57.65</v>
      </c>
      <c r="I715" s="34">
        <f>'март2014 ДЭ'!I715</f>
        <v>48.47</v>
      </c>
      <c r="J715" s="34">
        <f>'март2014 ДЭ'!J715</f>
        <v>82.17</v>
      </c>
      <c r="K715" s="34">
        <f>'март2014 ДЭ'!K715</f>
        <v>0</v>
      </c>
      <c r="L715" s="34">
        <f>'март2014 ДЭ'!L715</f>
        <v>0</v>
      </c>
      <c r="M715" s="34">
        <f>'март2014 ДЭ'!M715</f>
        <v>0</v>
      </c>
      <c r="N715" s="34">
        <f>'март2014 ДЭ'!N715</f>
        <v>0</v>
      </c>
      <c r="O715" s="34">
        <f>'март2014 ДЭ'!O715</f>
        <v>0</v>
      </c>
      <c r="P715" s="34">
        <f>'март2014 ДЭ'!P715</f>
        <v>0</v>
      </c>
      <c r="Q715" s="34">
        <f>'март2014 ДЭ'!Q715</f>
        <v>0</v>
      </c>
      <c r="R715" s="34">
        <f>'март2014 ДЭ'!R715</f>
        <v>0</v>
      </c>
      <c r="S715" s="34">
        <f>'март2014 ДЭ'!S715</f>
        <v>0</v>
      </c>
      <c r="T715" s="34">
        <f>'март2014 ДЭ'!T715</f>
        <v>0</v>
      </c>
      <c r="U715" s="34">
        <f>'март2014 ДЭ'!U715</f>
        <v>5.34</v>
      </c>
      <c r="V715" s="34">
        <f>'март2014 ДЭ'!V715</f>
        <v>0</v>
      </c>
      <c r="W715" s="34">
        <f>'март2014 ДЭ'!W715</f>
        <v>0</v>
      </c>
      <c r="X715" s="34">
        <f>'март2014 ДЭ'!X715</f>
        <v>0</v>
      </c>
      <c r="Y715" s="34">
        <f>'март2014 ДЭ'!Y715</f>
        <v>0</v>
      </c>
    </row>
    <row r="716" spans="1:25" ht="15.75">
      <c r="A716" s="9">
        <f>'март2014 ДЭ'!A716</f>
        <v>41713</v>
      </c>
      <c r="B716" s="34">
        <f>'март2014 ДЭ'!B716</f>
        <v>0</v>
      </c>
      <c r="C716" s="34">
        <f>'март2014 ДЭ'!C716</f>
        <v>0</v>
      </c>
      <c r="D716" s="34">
        <f>'март2014 ДЭ'!D716</f>
        <v>0</v>
      </c>
      <c r="E716" s="34">
        <f>'март2014 ДЭ'!E716</f>
        <v>4.12</v>
      </c>
      <c r="F716" s="34">
        <f>'март2014 ДЭ'!F716</f>
        <v>14.5</v>
      </c>
      <c r="G716" s="34">
        <f>'март2014 ДЭ'!G716</f>
        <v>53.57</v>
      </c>
      <c r="H716" s="34">
        <f>'март2014 ДЭ'!H716</f>
        <v>21.86</v>
      </c>
      <c r="I716" s="34">
        <f>'март2014 ДЭ'!I716</f>
        <v>32.99</v>
      </c>
      <c r="J716" s="34">
        <f>'март2014 ДЭ'!J716</f>
        <v>68.21</v>
      </c>
      <c r="K716" s="34">
        <f>'март2014 ДЭ'!K716</f>
        <v>15.65</v>
      </c>
      <c r="L716" s="34">
        <f>'март2014 ДЭ'!L716</f>
        <v>0</v>
      </c>
      <c r="M716" s="34">
        <f>'март2014 ДЭ'!M716</f>
        <v>0</v>
      </c>
      <c r="N716" s="34">
        <f>'март2014 ДЭ'!N716</f>
        <v>0</v>
      </c>
      <c r="O716" s="34">
        <f>'март2014 ДЭ'!O716</f>
        <v>0</v>
      </c>
      <c r="P716" s="34">
        <f>'март2014 ДЭ'!P716</f>
        <v>13.55</v>
      </c>
      <c r="Q716" s="34">
        <f>'март2014 ДЭ'!Q716</f>
        <v>21.37</v>
      </c>
      <c r="R716" s="34">
        <f>'март2014 ДЭ'!R716</f>
        <v>4.97</v>
      </c>
      <c r="S716" s="34">
        <f>'март2014 ДЭ'!S716</f>
        <v>11.34</v>
      </c>
      <c r="T716" s="34">
        <f>'март2014 ДЭ'!T716</f>
        <v>49.83</v>
      </c>
      <c r="U716" s="34">
        <f>'март2014 ДЭ'!U716</f>
        <v>96.22</v>
      </c>
      <c r="V716" s="34">
        <f>'март2014 ДЭ'!V716</f>
        <v>28.63</v>
      </c>
      <c r="W716" s="34">
        <f>'март2014 ДЭ'!W716</f>
        <v>17.72</v>
      </c>
      <c r="X716" s="34">
        <f>'март2014 ДЭ'!X716</f>
        <v>19.5</v>
      </c>
      <c r="Y716" s="34">
        <f>'март2014 ДЭ'!Y716</f>
        <v>0</v>
      </c>
    </row>
    <row r="717" spans="1:25" ht="15.75">
      <c r="A717" s="9">
        <f>'март2014 ДЭ'!A717</f>
        <v>41714</v>
      </c>
      <c r="B717" s="34">
        <f>'март2014 ДЭ'!B717</f>
        <v>0</v>
      </c>
      <c r="C717" s="34">
        <f>'март2014 ДЭ'!C717</f>
        <v>0</v>
      </c>
      <c r="D717" s="34">
        <f>'март2014 ДЭ'!D717</f>
        <v>27.94</v>
      </c>
      <c r="E717" s="34">
        <f>'март2014 ДЭ'!E717</f>
        <v>25.44</v>
      </c>
      <c r="F717" s="34">
        <f>'март2014 ДЭ'!F717</f>
        <v>0</v>
      </c>
      <c r="G717" s="34">
        <f>'март2014 ДЭ'!G717</f>
        <v>19.44</v>
      </c>
      <c r="H717" s="34">
        <f>'март2014 ДЭ'!H717</f>
        <v>35.82</v>
      </c>
      <c r="I717" s="34">
        <f>'март2014 ДЭ'!I717</f>
        <v>44.44</v>
      </c>
      <c r="J717" s="34">
        <f>'март2014 ДЭ'!J717</f>
        <v>33.26</v>
      </c>
      <c r="K717" s="34">
        <f>'март2014 ДЭ'!K717</f>
        <v>4.23</v>
      </c>
      <c r="L717" s="34">
        <f>'март2014 ДЭ'!L717</f>
        <v>0</v>
      </c>
      <c r="M717" s="34">
        <f>'март2014 ДЭ'!M717</f>
        <v>0</v>
      </c>
      <c r="N717" s="34">
        <f>'март2014 ДЭ'!N717</f>
        <v>0</v>
      </c>
      <c r="O717" s="34">
        <f>'март2014 ДЭ'!O717</f>
        <v>0</v>
      </c>
      <c r="P717" s="34">
        <f>'март2014 ДЭ'!P717</f>
        <v>0</v>
      </c>
      <c r="Q717" s="34">
        <f>'март2014 ДЭ'!Q717</f>
        <v>0</v>
      </c>
      <c r="R717" s="34">
        <f>'март2014 ДЭ'!R717</f>
        <v>5.29</v>
      </c>
      <c r="S717" s="34">
        <f>'март2014 ДЭ'!S717</f>
        <v>19.14</v>
      </c>
      <c r="T717" s="34">
        <f>'март2014 ДЭ'!T717</f>
        <v>75.49</v>
      </c>
      <c r="U717" s="34">
        <f>'март2014 ДЭ'!U717</f>
        <v>173.42</v>
      </c>
      <c r="V717" s="34">
        <f>'март2014 ДЭ'!V717</f>
        <v>95.14</v>
      </c>
      <c r="W717" s="34">
        <f>'март2014 ДЭ'!W717</f>
        <v>0</v>
      </c>
      <c r="X717" s="34">
        <f>'март2014 ДЭ'!X717</f>
        <v>0</v>
      </c>
      <c r="Y717" s="34">
        <f>'март2014 ДЭ'!Y717</f>
        <v>0</v>
      </c>
    </row>
    <row r="718" spans="1:25" ht="15.75">
      <c r="A718" s="9">
        <f>'март2014 ДЭ'!A718</f>
        <v>41715</v>
      </c>
      <c r="B718" s="34">
        <f>'март2014 ДЭ'!B718</f>
        <v>0</v>
      </c>
      <c r="C718" s="34">
        <f>'март2014 ДЭ'!C718</f>
        <v>0</v>
      </c>
      <c r="D718" s="34">
        <f>'март2014 ДЭ'!D718</f>
        <v>0</v>
      </c>
      <c r="E718" s="34">
        <f>'март2014 ДЭ'!E718</f>
        <v>0</v>
      </c>
      <c r="F718" s="34">
        <f>'март2014 ДЭ'!F718</f>
        <v>0</v>
      </c>
      <c r="G718" s="34">
        <f>'март2014 ДЭ'!G718</f>
        <v>45.23</v>
      </c>
      <c r="H718" s="34">
        <f>'март2014 ДЭ'!H718</f>
        <v>2.85</v>
      </c>
      <c r="I718" s="34">
        <f>'март2014 ДЭ'!I718</f>
        <v>21.06</v>
      </c>
      <c r="J718" s="34">
        <f>'март2014 ДЭ'!J718</f>
        <v>51.87</v>
      </c>
      <c r="K718" s="34">
        <f>'март2014 ДЭ'!K718</f>
        <v>18.83</v>
      </c>
      <c r="L718" s="34">
        <f>'март2014 ДЭ'!L718</f>
        <v>0</v>
      </c>
      <c r="M718" s="34">
        <f>'март2014 ДЭ'!M718</f>
        <v>0</v>
      </c>
      <c r="N718" s="34">
        <f>'март2014 ДЭ'!N718</f>
        <v>46.15</v>
      </c>
      <c r="O718" s="34">
        <f>'март2014 ДЭ'!O718</f>
        <v>23.05</v>
      </c>
      <c r="P718" s="34">
        <f>'март2014 ДЭ'!P718</f>
        <v>45.15</v>
      </c>
      <c r="Q718" s="34">
        <f>'март2014 ДЭ'!Q718</f>
        <v>62.92</v>
      </c>
      <c r="R718" s="34">
        <f>'март2014 ДЭ'!R718</f>
        <v>105.51</v>
      </c>
      <c r="S718" s="34">
        <f>'март2014 ДЭ'!S718</f>
        <v>129.2</v>
      </c>
      <c r="T718" s="34">
        <f>'март2014 ДЭ'!T718</f>
        <v>134.41</v>
      </c>
      <c r="U718" s="34">
        <f>'март2014 ДЭ'!U718</f>
        <v>128.02</v>
      </c>
      <c r="V718" s="34">
        <f>'март2014 ДЭ'!V718</f>
        <v>5.51</v>
      </c>
      <c r="W718" s="34">
        <f>'март2014 ДЭ'!W718</f>
        <v>0</v>
      </c>
      <c r="X718" s="34">
        <f>'март2014 ДЭ'!X718</f>
        <v>0</v>
      </c>
      <c r="Y718" s="34">
        <f>'март2014 ДЭ'!Y718</f>
        <v>0</v>
      </c>
    </row>
    <row r="719" spans="1:25" ht="15.75">
      <c r="A719" s="9">
        <f>'март2014 ДЭ'!A719</f>
        <v>41716</v>
      </c>
      <c r="B719" s="34">
        <f>'март2014 ДЭ'!B719</f>
        <v>0</v>
      </c>
      <c r="C719" s="34">
        <f>'март2014 ДЭ'!C719</f>
        <v>0</v>
      </c>
      <c r="D719" s="34">
        <f>'март2014 ДЭ'!D719</f>
        <v>0</v>
      </c>
      <c r="E719" s="34">
        <f>'март2014 ДЭ'!E719</f>
        <v>0</v>
      </c>
      <c r="F719" s="34">
        <f>'март2014 ДЭ'!F719</f>
        <v>0</v>
      </c>
      <c r="G719" s="34">
        <f>'март2014 ДЭ'!G719</f>
        <v>0</v>
      </c>
      <c r="H719" s="34">
        <f>'март2014 ДЭ'!H719</f>
        <v>0</v>
      </c>
      <c r="I719" s="34">
        <f>'март2014 ДЭ'!I719</f>
        <v>0</v>
      </c>
      <c r="J719" s="34">
        <f>'март2014 ДЭ'!J719</f>
        <v>79.59</v>
      </c>
      <c r="K719" s="34">
        <f>'март2014 ДЭ'!K719</f>
        <v>0</v>
      </c>
      <c r="L719" s="34">
        <f>'март2014 ДЭ'!L719</f>
        <v>0</v>
      </c>
      <c r="M719" s="34">
        <f>'март2014 ДЭ'!M719</f>
        <v>0</v>
      </c>
      <c r="N719" s="34">
        <f>'март2014 ДЭ'!N719</f>
        <v>6.01</v>
      </c>
      <c r="O719" s="34">
        <f>'март2014 ДЭ'!O719</f>
        <v>10.17</v>
      </c>
      <c r="P719" s="34">
        <f>'март2014 ДЭ'!P719</f>
        <v>8.2</v>
      </c>
      <c r="Q719" s="34">
        <f>'март2014 ДЭ'!Q719</f>
        <v>5.19</v>
      </c>
      <c r="R719" s="34">
        <f>'март2014 ДЭ'!R719</f>
        <v>0</v>
      </c>
      <c r="S719" s="34">
        <f>'март2014 ДЭ'!S719</f>
        <v>0</v>
      </c>
      <c r="T719" s="34">
        <f>'март2014 ДЭ'!T719</f>
        <v>0</v>
      </c>
      <c r="U719" s="34">
        <f>'март2014 ДЭ'!U719</f>
        <v>0</v>
      </c>
      <c r="V719" s="34">
        <f>'март2014 ДЭ'!V719</f>
        <v>0</v>
      </c>
      <c r="W719" s="34">
        <f>'март2014 ДЭ'!W719</f>
        <v>0</v>
      </c>
      <c r="X719" s="34">
        <f>'март2014 ДЭ'!X719</f>
        <v>0</v>
      </c>
      <c r="Y719" s="34">
        <f>'март2014 ДЭ'!Y719</f>
        <v>0</v>
      </c>
    </row>
    <row r="720" spans="1:25" ht="15.75">
      <c r="A720" s="9">
        <f>'март2014 ДЭ'!A720</f>
        <v>41717</v>
      </c>
      <c r="B720" s="34">
        <f>'март2014 ДЭ'!B720</f>
        <v>0</v>
      </c>
      <c r="C720" s="34">
        <f>'март2014 ДЭ'!C720</f>
        <v>0</v>
      </c>
      <c r="D720" s="34">
        <f>'март2014 ДЭ'!D720</f>
        <v>0</v>
      </c>
      <c r="E720" s="34">
        <f>'март2014 ДЭ'!E720</f>
        <v>0</v>
      </c>
      <c r="F720" s="34">
        <f>'март2014 ДЭ'!F720</f>
        <v>4.4</v>
      </c>
      <c r="G720" s="34">
        <f>'март2014 ДЭ'!G720</f>
        <v>65.85</v>
      </c>
      <c r="H720" s="34">
        <f>'март2014 ДЭ'!H720</f>
        <v>68.96</v>
      </c>
      <c r="I720" s="34">
        <f>'март2014 ДЭ'!I720</f>
        <v>26.56</v>
      </c>
      <c r="J720" s="34">
        <f>'март2014 ДЭ'!J720</f>
        <v>70.85</v>
      </c>
      <c r="K720" s="34">
        <f>'март2014 ДЭ'!K720</f>
        <v>0</v>
      </c>
      <c r="L720" s="34">
        <f>'март2014 ДЭ'!L720</f>
        <v>0</v>
      </c>
      <c r="M720" s="34">
        <f>'март2014 ДЭ'!M720</f>
        <v>0</v>
      </c>
      <c r="N720" s="34">
        <f>'март2014 ДЭ'!N720</f>
        <v>0</v>
      </c>
      <c r="O720" s="34">
        <f>'март2014 ДЭ'!O720</f>
        <v>0</v>
      </c>
      <c r="P720" s="34">
        <f>'март2014 ДЭ'!P720</f>
        <v>0</v>
      </c>
      <c r="Q720" s="34">
        <f>'март2014 ДЭ'!Q720</f>
        <v>0</v>
      </c>
      <c r="R720" s="34">
        <f>'март2014 ДЭ'!R720</f>
        <v>43.74</v>
      </c>
      <c r="S720" s="34">
        <f>'март2014 ДЭ'!S720</f>
        <v>73.89</v>
      </c>
      <c r="T720" s="34">
        <f>'март2014 ДЭ'!T720</f>
        <v>116.94</v>
      </c>
      <c r="U720" s="34">
        <f>'март2014 ДЭ'!U720</f>
        <v>77</v>
      </c>
      <c r="V720" s="34">
        <f>'март2014 ДЭ'!V720</f>
        <v>27.9</v>
      </c>
      <c r="W720" s="34">
        <f>'март2014 ДЭ'!W720</f>
        <v>0</v>
      </c>
      <c r="X720" s="34">
        <f>'март2014 ДЭ'!X720</f>
        <v>0</v>
      </c>
      <c r="Y720" s="34">
        <f>'март2014 ДЭ'!Y720</f>
        <v>0</v>
      </c>
    </row>
    <row r="721" spans="1:25" ht="15.75">
      <c r="A721" s="9">
        <f>'март2014 ДЭ'!A721</f>
        <v>41718</v>
      </c>
      <c r="B721" s="34">
        <f>'март2014 ДЭ'!B721</f>
        <v>0</v>
      </c>
      <c r="C721" s="34">
        <f>'март2014 ДЭ'!C721</f>
        <v>0</v>
      </c>
      <c r="D721" s="34">
        <f>'март2014 ДЭ'!D721</f>
        <v>0</v>
      </c>
      <c r="E721" s="34">
        <f>'март2014 ДЭ'!E721</f>
        <v>0</v>
      </c>
      <c r="F721" s="34">
        <f>'март2014 ДЭ'!F721</f>
        <v>35.05</v>
      </c>
      <c r="G721" s="34">
        <f>'март2014 ДЭ'!G721</f>
        <v>108.83</v>
      </c>
      <c r="H721" s="34">
        <f>'март2014 ДЭ'!H721</f>
        <v>188.72</v>
      </c>
      <c r="I721" s="34">
        <f>'март2014 ДЭ'!I721</f>
        <v>78.72</v>
      </c>
      <c r="J721" s="34">
        <f>'март2014 ДЭ'!J721</f>
        <v>99.12</v>
      </c>
      <c r="K721" s="34">
        <f>'март2014 ДЭ'!K721</f>
        <v>30.28</v>
      </c>
      <c r="L721" s="34">
        <f>'март2014 ДЭ'!L721</f>
        <v>3.24</v>
      </c>
      <c r="M721" s="34">
        <f>'март2014 ДЭ'!M721</f>
        <v>0</v>
      </c>
      <c r="N721" s="34">
        <f>'март2014 ДЭ'!N721</f>
        <v>41.88</v>
      </c>
      <c r="O721" s="34">
        <f>'март2014 ДЭ'!O721</f>
        <v>40.29</v>
      </c>
      <c r="P721" s="34">
        <f>'март2014 ДЭ'!P721</f>
        <v>26.73</v>
      </c>
      <c r="Q721" s="34">
        <f>'март2014 ДЭ'!Q721</f>
        <v>38.09</v>
      </c>
      <c r="R721" s="34">
        <f>'март2014 ДЭ'!R721</f>
        <v>67.92</v>
      </c>
      <c r="S721" s="34">
        <f>'март2014 ДЭ'!S721</f>
        <v>97.93</v>
      </c>
      <c r="T721" s="34">
        <f>'март2014 ДЭ'!T721</f>
        <v>103.87</v>
      </c>
      <c r="U721" s="34">
        <f>'март2014 ДЭ'!U721</f>
        <v>120.56</v>
      </c>
      <c r="V721" s="34">
        <f>'март2014 ДЭ'!V721</f>
        <v>4.96</v>
      </c>
      <c r="W721" s="34">
        <f>'март2014 ДЭ'!W721</f>
        <v>0</v>
      </c>
      <c r="X721" s="34">
        <f>'март2014 ДЭ'!X721</f>
        <v>0</v>
      </c>
      <c r="Y721" s="34">
        <f>'март2014 ДЭ'!Y721</f>
        <v>0</v>
      </c>
    </row>
    <row r="722" spans="1:25" ht="15.75">
      <c r="A722" s="9">
        <f>'март2014 ДЭ'!A722</f>
        <v>41719</v>
      </c>
      <c r="B722" s="34">
        <f>'март2014 ДЭ'!B722</f>
        <v>0</v>
      </c>
      <c r="C722" s="34">
        <f>'март2014 ДЭ'!C722</f>
        <v>0</v>
      </c>
      <c r="D722" s="34">
        <f>'март2014 ДЭ'!D722</f>
        <v>13.66</v>
      </c>
      <c r="E722" s="34">
        <f>'март2014 ДЭ'!E722</f>
        <v>0</v>
      </c>
      <c r="F722" s="34">
        <f>'март2014 ДЭ'!F722</f>
        <v>38.26</v>
      </c>
      <c r="G722" s="34">
        <f>'март2014 ДЭ'!G722</f>
        <v>78.05</v>
      </c>
      <c r="H722" s="34">
        <f>'март2014 ДЭ'!H722</f>
        <v>99.69</v>
      </c>
      <c r="I722" s="34">
        <f>'март2014 ДЭ'!I722</f>
        <v>99.66</v>
      </c>
      <c r="J722" s="34">
        <f>'март2014 ДЭ'!J722</f>
        <v>123.42</v>
      </c>
      <c r="K722" s="34">
        <f>'март2014 ДЭ'!K722</f>
        <v>0</v>
      </c>
      <c r="L722" s="34">
        <f>'март2014 ДЭ'!L722</f>
        <v>0</v>
      </c>
      <c r="M722" s="34">
        <f>'март2014 ДЭ'!M722</f>
        <v>0</v>
      </c>
      <c r="N722" s="34">
        <f>'март2014 ДЭ'!N722</f>
        <v>44.22</v>
      </c>
      <c r="O722" s="34">
        <f>'март2014 ДЭ'!O722</f>
        <v>27.13</v>
      </c>
      <c r="P722" s="34">
        <f>'март2014 ДЭ'!P722</f>
        <v>47.05</v>
      </c>
      <c r="Q722" s="34">
        <f>'март2014 ДЭ'!Q722</f>
        <v>109.22</v>
      </c>
      <c r="R722" s="34">
        <f>'март2014 ДЭ'!R722</f>
        <v>98.05</v>
      </c>
      <c r="S722" s="34">
        <f>'март2014 ДЭ'!S722</f>
        <v>114.06</v>
      </c>
      <c r="T722" s="34">
        <f>'март2014 ДЭ'!T722</f>
        <v>151.17</v>
      </c>
      <c r="U722" s="34">
        <f>'март2014 ДЭ'!U722</f>
        <v>149.94</v>
      </c>
      <c r="V722" s="34">
        <f>'март2014 ДЭ'!V722</f>
        <v>0</v>
      </c>
      <c r="W722" s="34">
        <f>'март2014 ДЭ'!W722</f>
        <v>0</v>
      </c>
      <c r="X722" s="34">
        <f>'март2014 ДЭ'!X722</f>
        <v>0</v>
      </c>
      <c r="Y722" s="34">
        <f>'март2014 ДЭ'!Y722</f>
        <v>0</v>
      </c>
    </row>
    <row r="723" spans="1:25" ht="15.75">
      <c r="A723" s="9">
        <f>'март2014 ДЭ'!A723</f>
        <v>41720</v>
      </c>
      <c r="B723" s="34">
        <f>'март2014 ДЭ'!B723</f>
        <v>0</v>
      </c>
      <c r="C723" s="34">
        <f>'март2014 ДЭ'!C723</f>
        <v>0</v>
      </c>
      <c r="D723" s="34">
        <f>'март2014 ДЭ'!D723</f>
        <v>0</v>
      </c>
      <c r="E723" s="34">
        <f>'март2014 ДЭ'!E723</f>
        <v>0</v>
      </c>
      <c r="F723" s="34">
        <f>'март2014 ДЭ'!F723</f>
        <v>0</v>
      </c>
      <c r="G723" s="34">
        <f>'март2014 ДЭ'!G723</f>
        <v>29.37</v>
      </c>
      <c r="H723" s="34">
        <f>'март2014 ДЭ'!H723</f>
        <v>0</v>
      </c>
      <c r="I723" s="34">
        <f>'март2014 ДЭ'!I723</f>
        <v>28.4</v>
      </c>
      <c r="J723" s="34">
        <f>'март2014 ДЭ'!J723</f>
        <v>44.07</v>
      </c>
      <c r="K723" s="34">
        <f>'март2014 ДЭ'!K723</f>
        <v>18.05</v>
      </c>
      <c r="L723" s="34">
        <f>'март2014 ДЭ'!L723</f>
        <v>0</v>
      </c>
      <c r="M723" s="34">
        <f>'март2014 ДЭ'!M723</f>
        <v>0</v>
      </c>
      <c r="N723" s="34">
        <f>'март2014 ДЭ'!N723</f>
        <v>0</v>
      </c>
      <c r="O723" s="34">
        <f>'март2014 ДЭ'!O723</f>
        <v>0</v>
      </c>
      <c r="P723" s="34">
        <f>'март2014 ДЭ'!P723</f>
        <v>0</v>
      </c>
      <c r="Q723" s="34">
        <f>'март2014 ДЭ'!Q723</f>
        <v>0</v>
      </c>
      <c r="R723" s="34">
        <f>'март2014 ДЭ'!R723</f>
        <v>0</v>
      </c>
      <c r="S723" s="34">
        <f>'март2014 ДЭ'!S723</f>
        <v>0</v>
      </c>
      <c r="T723" s="34">
        <f>'март2014 ДЭ'!T723</f>
        <v>0</v>
      </c>
      <c r="U723" s="34">
        <f>'март2014 ДЭ'!U723</f>
        <v>17.27</v>
      </c>
      <c r="V723" s="34">
        <f>'март2014 ДЭ'!V723</f>
        <v>0</v>
      </c>
      <c r="W723" s="34">
        <f>'март2014 ДЭ'!W723</f>
        <v>0</v>
      </c>
      <c r="X723" s="34">
        <f>'март2014 ДЭ'!X723</f>
        <v>0</v>
      </c>
      <c r="Y723" s="34">
        <f>'март2014 ДЭ'!Y723</f>
        <v>0</v>
      </c>
    </row>
    <row r="724" spans="1:25" ht="15.75">
      <c r="A724" s="9">
        <f>'март2014 ДЭ'!A724</f>
        <v>41721</v>
      </c>
      <c r="B724" s="34">
        <f>'март2014 ДЭ'!B724</f>
        <v>0</v>
      </c>
      <c r="C724" s="34">
        <f>'март2014 ДЭ'!C724</f>
        <v>0</v>
      </c>
      <c r="D724" s="34">
        <f>'март2014 ДЭ'!D724</f>
        <v>0</v>
      </c>
      <c r="E724" s="34">
        <f>'март2014 ДЭ'!E724</f>
        <v>0</v>
      </c>
      <c r="F724" s="34">
        <f>'март2014 ДЭ'!F724</f>
        <v>5</v>
      </c>
      <c r="G724" s="34">
        <f>'март2014 ДЭ'!G724</f>
        <v>37.38</v>
      </c>
      <c r="H724" s="34">
        <f>'март2014 ДЭ'!H724</f>
        <v>0</v>
      </c>
      <c r="I724" s="34">
        <f>'март2014 ДЭ'!I724</f>
        <v>0</v>
      </c>
      <c r="J724" s="34">
        <f>'март2014 ДЭ'!J724</f>
        <v>20.26</v>
      </c>
      <c r="K724" s="34">
        <f>'март2014 ДЭ'!K724</f>
        <v>11.46</v>
      </c>
      <c r="L724" s="34">
        <f>'март2014 ДЭ'!L724</f>
        <v>5.75</v>
      </c>
      <c r="M724" s="34">
        <f>'март2014 ДЭ'!M724</f>
        <v>0</v>
      </c>
      <c r="N724" s="34">
        <f>'март2014 ДЭ'!N724</f>
        <v>0</v>
      </c>
      <c r="O724" s="34">
        <f>'март2014 ДЭ'!O724</f>
        <v>0</v>
      </c>
      <c r="P724" s="34">
        <f>'март2014 ДЭ'!P724</f>
        <v>0</v>
      </c>
      <c r="Q724" s="34">
        <f>'март2014 ДЭ'!Q724</f>
        <v>4.07</v>
      </c>
      <c r="R724" s="34">
        <f>'март2014 ДЭ'!R724</f>
        <v>2.23</v>
      </c>
      <c r="S724" s="34">
        <f>'март2014 ДЭ'!S724</f>
        <v>9.39</v>
      </c>
      <c r="T724" s="34">
        <f>'март2014 ДЭ'!T724</f>
        <v>12.03</v>
      </c>
      <c r="U724" s="34">
        <f>'март2014 ДЭ'!U724</f>
        <v>81.83</v>
      </c>
      <c r="V724" s="34">
        <f>'март2014 ДЭ'!V724</f>
        <v>0</v>
      </c>
      <c r="W724" s="34">
        <f>'март2014 ДЭ'!W724</f>
        <v>0</v>
      </c>
      <c r="X724" s="34">
        <f>'март2014 ДЭ'!X724</f>
        <v>0</v>
      </c>
      <c r="Y724" s="34">
        <f>'март2014 ДЭ'!Y724</f>
        <v>0</v>
      </c>
    </row>
    <row r="725" spans="1:25" ht="15.75">
      <c r="A725" s="9">
        <f>'март2014 ДЭ'!A725</f>
        <v>41722</v>
      </c>
      <c r="B725" s="34">
        <f>'март2014 ДЭ'!B725</f>
        <v>0</v>
      </c>
      <c r="C725" s="34">
        <f>'март2014 ДЭ'!C725</f>
        <v>0</v>
      </c>
      <c r="D725" s="34">
        <f>'март2014 ДЭ'!D725</f>
        <v>0</v>
      </c>
      <c r="E725" s="34">
        <f>'март2014 ДЭ'!E725</f>
        <v>0</v>
      </c>
      <c r="F725" s="34">
        <f>'март2014 ДЭ'!F725</f>
        <v>0</v>
      </c>
      <c r="G725" s="34">
        <f>'март2014 ДЭ'!G725</f>
        <v>31.46</v>
      </c>
      <c r="H725" s="34">
        <f>'март2014 ДЭ'!H725</f>
        <v>0</v>
      </c>
      <c r="I725" s="34">
        <f>'март2014 ДЭ'!I725</f>
        <v>12</v>
      </c>
      <c r="J725" s="34">
        <f>'март2014 ДЭ'!J725</f>
        <v>0</v>
      </c>
      <c r="K725" s="34">
        <f>'март2014 ДЭ'!K725</f>
        <v>0</v>
      </c>
      <c r="L725" s="34">
        <f>'март2014 ДЭ'!L725</f>
        <v>0</v>
      </c>
      <c r="M725" s="34">
        <f>'март2014 ДЭ'!M725</f>
        <v>0</v>
      </c>
      <c r="N725" s="34">
        <f>'март2014 ДЭ'!N725</f>
        <v>0</v>
      </c>
      <c r="O725" s="34">
        <f>'март2014 ДЭ'!O725</f>
        <v>0</v>
      </c>
      <c r="P725" s="34">
        <f>'март2014 ДЭ'!P725</f>
        <v>0</v>
      </c>
      <c r="Q725" s="34">
        <f>'март2014 ДЭ'!Q725</f>
        <v>0</v>
      </c>
      <c r="R725" s="34">
        <f>'март2014 ДЭ'!R725</f>
        <v>0</v>
      </c>
      <c r="S725" s="34">
        <f>'март2014 ДЭ'!S725</f>
        <v>0</v>
      </c>
      <c r="T725" s="34">
        <f>'март2014 ДЭ'!T725</f>
        <v>0</v>
      </c>
      <c r="U725" s="34">
        <f>'март2014 ДЭ'!U725</f>
        <v>0</v>
      </c>
      <c r="V725" s="34">
        <f>'март2014 ДЭ'!V725</f>
        <v>0</v>
      </c>
      <c r="W725" s="34">
        <f>'март2014 ДЭ'!W725</f>
        <v>0</v>
      </c>
      <c r="X725" s="34">
        <f>'март2014 ДЭ'!X725</f>
        <v>0</v>
      </c>
      <c r="Y725" s="34">
        <f>'март2014 ДЭ'!Y725</f>
        <v>0</v>
      </c>
    </row>
    <row r="726" spans="1:25" ht="15.75">
      <c r="A726" s="9">
        <f>'март2014 ДЭ'!A726</f>
        <v>41723</v>
      </c>
      <c r="B726" s="34">
        <f>'март2014 ДЭ'!B726</f>
        <v>0</v>
      </c>
      <c r="C726" s="34">
        <f>'март2014 ДЭ'!C726</f>
        <v>0</v>
      </c>
      <c r="D726" s="34">
        <f>'март2014 ДЭ'!D726</f>
        <v>0</v>
      </c>
      <c r="E726" s="34">
        <f>'март2014 ДЭ'!E726</f>
        <v>0</v>
      </c>
      <c r="F726" s="34">
        <f>'март2014 ДЭ'!F726</f>
        <v>0</v>
      </c>
      <c r="G726" s="34">
        <f>'март2014 ДЭ'!G726</f>
        <v>0</v>
      </c>
      <c r="H726" s="34">
        <f>'март2014 ДЭ'!H726</f>
        <v>52.48</v>
      </c>
      <c r="I726" s="34">
        <f>'март2014 ДЭ'!I726</f>
        <v>57.01</v>
      </c>
      <c r="J726" s="34">
        <f>'март2014 ДЭ'!J726</f>
        <v>0</v>
      </c>
      <c r="K726" s="34">
        <f>'март2014 ДЭ'!K726</f>
        <v>0</v>
      </c>
      <c r="L726" s="34">
        <f>'март2014 ДЭ'!L726</f>
        <v>0</v>
      </c>
      <c r="M726" s="34">
        <f>'март2014 ДЭ'!M726</f>
        <v>0</v>
      </c>
      <c r="N726" s="34">
        <f>'март2014 ДЭ'!N726</f>
        <v>0</v>
      </c>
      <c r="O726" s="34">
        <f>'март2014 ДЭ'!O726</f>
        <v>0</v>
      </c>
      <c r="P726" s="34">
        <f>'март2014 ДЭ'!P726</f>
        <v>0</v>
      </c>
      <c r="Q726" s="34">
        <f>'март2014 ДЭ'!Q726</f>
        <v>0</v>
      </c>
      <c r="R726" s="34">
        <f>'март2014 ДЭ'!R726</f>
        <v>0</v>
      </c>
      <c r="S726" s="34">
        <f>'март2014 ДЭ'!S726</f>
        <v>0</v>
      </c>
      <c r="T726" s="34">
        <f>'март2014 ДЭ'!T726</f>
        <v>0</v>
      </c>
      <c r="U726" s="34">
        <f>'март2014 ДЭ'!U726</f>
        <v>0</v>
      </c>
      <c r="V726" s="34">
        <f>'март2014 ДЭ'!V726</f>
        <v>0</v>
      </c>
      <c r="W726" s="34">
        <f>'март2014 ДЭ'!W726</f>
        <v>0</v>
      </c>
      <c r="X726" s="34">
        <f>'март2014 ДЭ'!X726</f>
        <v>0</v>
      </c>
      <c r="Y726" s="34">
        <f>'март2014 ДЭ'!Y726</f>
        <v>0</v>
      </c>
    </row>
    <row r="727" spans="1:25" ht="15.75">
      <c r="A727" s="9">
        <f>'март2014 ДЭ'!A727</f>
        <v>41724</v>
      </c>
      <c r="B727" s="34">
        <f>'март2014 ДЭ'!B727</f>
        <v>0</v>
      </c>
      <c r="C727" s="34">
        <f>'март2014 ДЭ'!C727</f>
        <v>0</v>
      </c>
      <c r="D727" s="34">
        <f>'март2014 ДЭ'!D727</f>
        <v>0</v>
      </c>
      <c r="E727" s="34">
        <f>'март2014 ДЭ'!E727</f>
        <v>0</v>
      </c>
      <c r="F727" s="34">
        <f>'март2014 ДЭ'!F727</f>
        <v>0</v>
      </c>
      <c r="G727" s="34">
        <f>'март2014 ДЭ'!G727</f>
        <v>0</v>
      </c>
      <c r="H727" s="34">
        <f>'март2014 ДЭ'!H727</f>
        <v>79.31</v>
      </c>
      <c r="I727" s="34">
        <f>'март2014 ДЭ'!I727</f>
        <v>44</v>
      </c>
      <c r="J727" s="34">
        <f>'март2014 ДЭ'!J727</f>
        <v>0.1</v>
      </c>
      <c r="K727" s="34">
        <f>'март2014 ДЭ'!K727</f>
        <v>0</v>
      </c>
      <c r="L727" s="34">
        <f>'март2014 ДЭ'!L727</f>
        <v>0</v>
      </c>
      <c r="M727" s="34">
        <f>'март2014 ДЭ'!M727</f>
        <v>0</v>
      </c>
      <c r="N727" s="34">
        <f>'март2014 ДЭ'!N727</f>
        <v>0</v>
      </c>
      <c r="O727" s="34">
        <f>'март2014 ДЭ'!O727</f>
        <v>0</v>
      </c>
      <c r="P727" s="34">
        <f>'март2014 ДЭ'!P727</f>
        <v>0</v>
      </c>
      <c r="Q727" s="34">
        <f>'март2014 ДЭ'!Q727</f>
        <v>0</v>
      </c>
      <c r="R727" s="34">
        <f>'март2014 ДЭ'!R727</f>
        <v>0</v>
      </c>
      <c r="S727" s="34">
        <f>'март2014 ДЭ'!S727</f>
        <v>0</v>
      </c>
      <c r="T727" s="34">
        <f>'март2014 ДЭ'!T727</f>
        <v>0</v>
      </c>
      <c r="U727" s="34">
        <f>'март2014 ДЭ'!U727</f>
        <v>66.56</v>
      </c>
      <c r="V727" s="34">
        <f>'март2014 ДЭ'!V727</f>
        <v>51.14</v>
      </c>
      <c r="W727" s="34">
        <f>'март2014 ДЭ'!W727</f>
        <v>0</v>
      </c>
      <c r="X727" s="34">
        <f>'март2014 ДЭ'!X727</f>
        <v>0</v>
      </c>
      <c r="Y727" s="34">
        <f>'март2014 ДЭ'!Y727</f>
        <v>0</v>
      </c>
    </row>
    <row r="728" spans="1:25" ht="15.75">
      <c r="A728" s="9">
        <f>'март2014 ДЭ'!A728</f>
        <v>41725</v>
      </c>
      <c r="B728" s="34">
        <f>'март2014 ДЭ'!B728</f>
        <v>0</v>
      </c>
      <c r="C728" s="34">
        <f>'март2014 ДЭ'!C728</f>
        <v>0</v>
      </c>
      <c r="D728" s="34">
        <f>'март2014 ДЭ'!D728</f>
        <v>0</v>
      </c>
      <c r="E728" s="34">
        <f>'март2014 ДЭ'!E728</f>
        <v>0</v>
      </c>
      <c r="F728" s="34">
        <f>'март2014 ДЭ'!F728</f>
        <v>0</v>
      </c>
      <c r="G728" s="34">
        <f>'март2014 ДЭ'!G728</f>
        <v>1.19</v>
      </c>
      <c r="H728" s="34">
        <f>'март2014 ДЭ'!H728</f>
        <v>73.44</v>
      </c>
      <c r="I728" s="34">
        <f>'март2014 ДЭ'!I728</f>
        <v>98.37</v>
      </c>
      <c r="J728" s="34">
        <f>'март2014 ДЭ'!J728</f>
        <v>153.92</v>
      </c>
      <c r="K728" s="34">
        <f>'март2014 ДЭ'!K728</f>
        <v>60.31</v>
      </c>
      <c r="L728" s="34">
        <f>'март2014 ДЭ'!L728</f>
        <v>0</v>
      </c>
      <c r="M728" s="34">
        <f>'март2014 ДЭ'!M728</f>
        <v>0</v>
      </c>
      <c r="N728" s="34">
        <f>'март2014 ДЭ'!N728</f>
        <v>0</v>
      </c>
      <c r="O728" s="34">
        <f>'март2014 ДЭ'!O728</f>
        <v>0</v>
      </c>
      <c r="P728" s="34">
        <f>'март2014 ДЭ'!P728</f>
        <v>0</v>
      </c>
      <c r="Q728" s="34">
        <f>'март2014 ДЭ'!Q728</f>
        <v>0</v>
      </c>
      <c r="R728" s="34">
        <f>'март2014 ДЭ'!R728</f>
        <v>0</v>
      </c>
      <c r="S728" s="34">
        <f>'март2014 ДЭ'!S728</f>
        <v>0</v>
      </c>
      <c r="T728" s="34">
        <f>'март2014 ДЭ'!T728</f>
        <v>39.04</v>
      </c>
      <c r="U728" s="34">
        <f>'март2014 ДЭ'!U728</f>
        <v>101.26</v>
      </c>
      <c r="V728" s="34">
        <f>'март2014 ДЭ'!V728</f>
        <v>16.05</v>
      </c>
      <c r="W728" s="34">
        <f>'март2014 ДЭ'!W728</f>
        <v>0</v>
      </c>
      <c r="X728" s="34">
        <f>'март2014 ДЭ'!X728</f>
        <v>0</v>
      </c>
      <c r="Y728" s="34">
        <f>'март2014 ДЭ'!Y728</f>
        <v>0</v>
      </c>
    </row>
    <row r="729" spans="1:25" ht="15.75">
      <c r="A729" s="9">
        <f>'март2014 ДЭ'!A729</f>
        <v>41726</v>
      </c>
      <c r="B729" s="34">
        <f>'март2014 ДЭ'!B729</f>
        <v>0</v>
      </c>
      <c r="C729" s="34">
        <f>'март2014 ДЭ'!C729</f>
        <v>0</v>
      </c>
      <c r="D729" s="34">
        <f>'март2014 ДЭ'!D729</f>
        <v>0</v>
      </c>
      <c r="E729" s="34">
        <f>'март2014 ДЭ'!E729</f>
        <v>0</v>
      </c>
      <c r="F729" s="34">
        <f>'март2014 ДЭ'!F729</f>
        <v>18.05</v>
      </c>
      <c r="G729" s="34">
        <f>'март2014 ДЭ'!G729</f>
        <v>0.02</v>
      </c>
      <c r="H729" s="34">
        <f>'март2014 ДЭ'!H729</f>
        <v>81.29</v>
      </c>
      <c r="I729" s="34">
        <f>'март2014 ДЭ'!I729</f>
        <v>61.06</v>
      </c>
      <c r="J729" s="34">
        <f>'март2014 ДЭ'!J729</f>
        <v>33.5</v>
      </c>
      <c r="K729" s="34">
        <f>'март2014 ДЭ'!K729</f>
        <v>0</v>
      </c>
      <c r="L729" s="34">
        <f>'март2014 ДЭ'!L729</f>
        <v>0</v>
      </c>
      <c r="M729" s="34">
        <f>'март2014 ДЭ'!M729</f>
        <v>0</v>
      </c>
      <c r="N729" s="34">
        <f>'март2014 ДЭ'!N729</f>
        <v>0</v>
      </c>
      <c r="O729" s="34">
        <f>'март2014 ДЭ'!O729</f>
        <v>0</v>
      </c>
      <c r="P729" s="34">
        <f>'март2014 ДЭ'!P729</f>
        <v>0</v>
      </c>
      <c r="Q729" s="34">
        <f>'март2014 ДЭ'!Q729</f>
        <v>21.88</v>
      </c>
      <c r="R729" s="34">
        <f>'март2014 ДЭ'!R729</f>
        <v>41.13</v>
      </c>
      <c r="S729" s="34">
        <f>'март2014 ДЭ'!S729</f>
        <v>72.1</v>
      </c>
      <c r="T729" s="34">
        <f>'март2014 ДЭ'!T729</f>
        <v>95.64</v>
      </c>
      <c r="U729" s="34">
        <f>'март2014 ДЭ'!U729</f>
        <v>113.21</v>
      </c>
      <c r="V729" s="34">
        <f>'март2014 ДЭ'!V729</f>
        <v>155.27</v>
      </c>
      <c r="W729" s="34">
        <f>'март2014 ДЭ'!W729</f>
        <v>0</v>
      </c>
      <c r="X729" s="34">
        <f>'март2014 ДЭ'!X729</f>
        <v>4.65</v>
      </c>
      <c r="Y729" s="34">
        <f>'март2014 ДЭ'!Y729</f>
        <v>0</v>
      </c>
    </row>
    <row r="730" spans="1:25" ht="15.75">
      <c r="A730" s="9">
        <f>'март2014 ДЭ'!A730</f>
        <v>41727</v>
      </c>
      <c r="B730" s="34">
        <f>'март2014 ДЭ'!B730</f>
        <v>0</v>
      </c>
      <c r="C730" s="34">
        <f>'март2014 ДЭ'!C730</f>
        <v>0</v>
      </c>
      <c r="D730" s="34">
        <f>'март2014 ДЭ'!D730</f>
        <v>0</v>
      </c>
      <c r="E730" s="34">
        <f>'март2014 ДЭ'!E730</f>
        <v>47.57</v>
      </c>
      <c r="F730" s="34">
        <f>'март2014 ДЭ'!F730</f>
        <v>152.98</v>
      </c>
      <c r="G730" s="34">
        <f>'март2014 ДЭ'!G730</f>
        <v>133.22</v>
      </c>
      <c r="H730" s="34">
        <f>'март2014 ДЭ'!H730</f>
        <v>60.44</v>
      </c>
      <c r="I730" s="34">
        <f>'март2014 ДЭ'!I730</f>
        <v>648.68</v>
      </c>
      <c r="J730" s="34">
        <f>'март2014 ДЭ'!J730</f>
        <v>236.03</v>
      </c>
      <c r="K730" s="34">
        <f>'март2014 ДЭ'!K730</f>
        <v>106.16</v>
      </c>
      <c r="L730" s="34">
        <f>'март2014 ДЭ'!L730</f>
        <v>35.31</v>
      </c>
      <c r="M730" s="34">
        <f>'март2014 ДЭ'!M730</f>
        <v>7.53</v>
      </c>
      <c r="N730" s="34">
        <f>'март2014 ДЭ'!N730</f>
        <v>85.56</v>
      </c>
      <c r="O730" s="34">
        <f>'март2014 ДЭ'!O730</f>
        <v>101.29</v>
      </c>
      <c r="P730" s="34">
        <f>'март2014 ДЭ'!P730</f>
        <v>123.37</v>
      </c>
      <c r="Q730" s="34">
        <f>'март2014 ДЭ'!Q730</f>
        <v>132.79</v>
      </c>
      <c r="R730" s="34">
        <f>'март2014 ДЭ'!R730</f>
        <v>160.79</v>
      </c>
      <c r="S730" s="34">
        <f>'март2014 ДЭ'!S730</f>
        <v>165.16</v>
      </c>
      <c r="T730" s="34">
        <f>'март2014 ДЭ'!T730</f>
        <v>201.46</v>
      </c>
      <c r="U730" s="34">
        <f>'март2014 ДЭ'!U730</f>
        <v>234.2</v>
      </c>
      <c r="V730" s="34">
        <f>'март2014 ДЭ'!V730</f>
        <v>158.45</v>
      </c>
      <c r="W730" s="34">
        <f>'март2014 ДЭ'!W730</f>
        <v>120.42</v>
      </c>
      <c r="X730" s="34">
        <f>'март2014 ДЭ'!X730</f>
        <v>70.9</v>
      </c>
      <c r="Y730" s="34">
        <f>'март2014 ДЭ'!Y730</f>
        <v>90.2</v>
      </c>
    </row>
    <row r="731" spans="1:25" ht="15.75">
      <c r="A731" s="9">
        <f>'март2014 ДЭ'!A731</f>
        <v>41728</v>
      </c>
      <c r="B731" s="34">
        <f>'март2014 ДЭ'!B731</f>
        <v>29.34</v>
      </c>
      <c r="C731" s="34">
        <f>'март2014 ДЭ'!C731</f>
        <v>44.18</v>
      </c>
      <c r="D731" s="34">
        <f>'март2014 ДЭ'!D731</f>
        <v>61.62</v>
      </c>
      <c r="E731" s="34">
        <f>'март2014 ДЭ'!E731</f>
        <v>70.26</v>
      </c>
      <c r="F731" s="34">
        <f>'март2014 ДЭ'!F731</f>
        <v>67.53</v>
      </c>
      <c r="G731" s="34">
        <f>'март2014 ДЭ'!G731</f>
        <v>88.48</v>
      </c>
      <c r="H731" s="34">
        <f>'март2014 ДЭ'!H731</f>
        <v>108.92</v>
      </c>
      <c r="I731" s="34">
        <f>'март2014 ДЭ'!I731</f>
        <v>0</v>
      </c>
      <c r="J731" s="34">
        <f>'март2014 ДЭ'!J731</f>
        <v>91.2</v>
      </c>
      <c r="K731" s="34">
        <f>'март2014 ДЭ'!K731</f>
        <v>154.29</v>
      </c>
      <c r="L731" s="34">
        <f>'март2014 ДЭ'!L731</f>
        <v>10.33</v>
      </c>
      <c r="M731" s="34">
        <f>'март2014 ДЭ'!M731</f>
        <v>0.41</v>
      </c>
      <c r="N731" s="34">
        <f>'март2014 ДЭ'!N731</f>
        <v>1.05</v>
      </c>
      <c r="O731" s="34">
        <f>'март2014 ДЭ'!O731</f>
        <v>12.18</v>
      </c>
      <c r="P731" s="34">
        <f>'март2014 ДЭ'!P731</f>
        <v>28.68</v>
      </c>
      <c r="Q731" s="34">
        <f>'март2014 ДЭ'!Q731</f>
        <v>52.09</v>
      </c>
      <c r="R731" s="34">
        <f>'март2014 ДЭ'!R731</f>
        <v>38.12</v>
      </c>
      <c r="S731" s="34">
        <f>'март2014 ДЭ'!S731</f>
        <v>48.69</v>
      </c>
      <c r="T731" s="34">
        <f>'март2014 ДЭ'!T731</f>
        <v>81.71</v>
      </c>
      <c r="U731" s="34">
        <f>'март2014 ДЭ'!U731</f>
        <v>127.58</v>
      </c>
      <c r="V731" s="34">
        <f>'март2014 ДЭ'!V731</f>
        <v>80.22</v>
      </c>
      <c r="W731" s="34">
        <f>'март2014 ДЭ'!W731</f>
        <v>0</v>
      </c>
      <c r="X731" s="34">
        <f>'март2014 ДЭ'!X731</f>
        <v>0</v>
      </c>
      <c r="Y731" s="34">
        <f>'март2014 ДЭ'!Y731</f>
        <v>29.83</v>
      </c>
    </row>
    <row r="732" spans="1:25" ht="15.75">
      <c r="A732" s="9">
        <f>'март2014 ДЭ'!A732</f>
        <v>41729</v>
      </c>
      <c r="B732" s="34">
        <f>'март2014 ДЭ'!B732</f>
        <v>0</v>
      </c>
      <c r="C732" s="34">
        <f>'март2014 ДЭ'!C732</f>
        <v>0</v>
      </c>
      <c r="D732" s="34">
        <f>'март2014 ДЭ'!D732</f>
        <v>0</v>
      </c>
      <c r="E732" s="34">
        <f>'март2014 ДЭ'!E732</f>
        <v>20.06</v>
      </c>
      <c r="F732" s="34">
        <f>'март2014 ДЭ'!F732</f>
        <v>26.84</v>
      </c>
      <c r="G732" s="34">
        <f>'март2014 ДЭ'!G732</f>
        <v>4.94</v>
      </c>
      <c r="H732" s="34">
        <f>'март2014 ДЭ'!H732</f>
        <v>46.65</v>
      </c>
      <c r="I732" s="34">
        <f>'март2014 ДЭ'!I732</f>
        <v>68.56</v>
      </c>
      <c r="J732" s="34">
        <f>'март2014 ДЭ'!J732</f>
        <v>72.45</v>
      </c>
      <c r="K732" s="34">
        <f>'март2014 ДЭ'!K732</f>
        <v>0</v>
      </c>
      <c r="L732" s="34">
        <f>'март2014 ДЭ'!L732</f>
        <v>0</v>
      </c>
      <c r="M732" s="34">
        <f>'март2014 ДЭ'!M732</f>
        <v>0</v>
      </c>
      <c r="N732" s="34">
        <f>'март2014 ДЭ'!N732</f>
        <v>0</v>
      </c>
      <c r="O732" s="34">
        <f>'март2014 ДЭ'!O732</f>
        <v>0</v>
      </c>
      <c r="P732" s="34">
        <f>'март2014 ДЭ'!P732</f>
        <v>0</v>
      </c>
      <c r="Q732" s="34">
        <f>'март2014 ДЭ'!Q732</f>
        <v>0</v>
      </c>
      <c r="R732" s="34">
        <f>'март2014 ДЭ'!R732</f>
        <v>0</v>
      </c>
      <c r="S732" s="34">
        <f>'март2014 ДЭ'!S732</f>
        <v>0</v>
      </c>
      <c r="T732" s="34">
        <f>'март2014 ДЭ'!T732</f>
        <v>119.62</v>
      </c>
      <c r="U732" s="34">
        <f>'март2014 ДЭ'!U732</f>
        <v>151.8</v>
      </c>
      <c r="V732" s="34">
        <f>'март2014 ДЭ'!V732</f>
        <v>103.1</v>
      </c>
      <c r="W732" s="34">
        <f>'март2014 ДЭ'!W732</f>
        <v>4.34</v>
      </c>
      <c r="X732" s="34">
        <f>'март2014 ДЭ'!X732</f>
        <v>0</v>
      </c>
      <c r="Y732" s="34">
        <f>'март2014 ДЭ'!Y732</f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'март2014 ДЭ'!A736</f>
        <v>41699</v>
      </c>
      <c r="B736" s="34">
        <f>'март2014 ДЭ'!B736</f>
        <v>122.38</v>
      </c>
      <c r="C736" s="34">
        <f>'март2014 ДЭ'!C736</f>
        <v>185.01</v>
      </c>
      <c r="D736" s="34">
        <f>'март2014 ДЭ'!D736</f>
        <v>165.8</v>
      </c>
      <c r="E736" s="34">
        <f>'март2014 ДЭ'!E736</f>
        <v>116.56</v>
      </c>
      <c r="F736" s="34">
        <f>'март2014 ДЭ'!F736</f>
        <v>59.6</v>
      </c>
      <c r="G736" s="34">
        <f>'март2014 ДЭ'!G736</f>
        <v>55.59</v>
      </c>
      <c r="H736" s="34">
        <f>'март2014 ДЭ'!H736</f>
        <v>0</v>
      </c>
      <c r="I736" s="34">
        <f>'март2014 ДЭ'!I736</f>
        <v>0</v>
      </c>
      <c r="J736" s="34">
        <f>'март2014 ДЭ'!J736</f>
        <v>0</v>
      </c>
      <c r="K736" s="34">
        <f>'март2014 ДЭ'!K736</f>
        <v>0</v>
      </c>
      <c r="L736" s="34">
        <f>'март2014 ДЭ'!L736</f>
        <v>0</v>
      </c>
      <c r="M736" s="34">
        <f>'март2014 ДЭ'!M736</f>
        <v>9.3</v>
      </c>
      <c r="N736" s="34">
        <f>'март2014 ДЭ'!N736</f>
        <v>16.95</v>
      </c>
      <c r="O736" s="34">
        <f>'март2014 ДЭ'!O736</f>
        <v>11.89</v>
      </c>
      <c r="P736" s="34">
        <f>'март2014 ДЭ'!P736</f>
        <v>61.31</v>
      </c>
      <c r="Q736" s="34">
        <f>'март2014 ДЭ'!Q736</f>
        <v>71.15</v>
      </c>
      <c r="R736" s="34">
        <f>'март2014 ДЭ'!R736</f>
        <v>185.08</v>
      </c>
      <c r="S736" s="34">
        <f>'март2014 ДЭ'!S736</f>
        <v>98.11</v>
      </c>
      <c r="T736" s="34">
        <f>'март2014 ДЭ'!T736</f>
        <v>103.53</v>
      </c>
      <c r="U736" s="34">
        <f>'март2014 ДЭ'!U736</f>
        <v>40.29</v>
      </c>
      <c r="V736" s="34">
        <f>'март2014 ДЭ'!V736</f>
        <v>246.03</v>
      </c>
      <c r="W736" s="34">
        <f>'март2014 ДЭ'!W736</f>
        <v>236.78</v>
      </c>
      <c r="X736" s="34">
        <f>'март2014 ДЭ'!X736</f>
        <v>176.77</v>
      </c>
      <c r="Y736" s="34">
        <f>'март2014 ДЭ'!Y736</f>
        <v>241.39</v>
      </c>
    </row>
    <row r="737" spans="1:25" ht="15.75">
      <c r="A737" s="9">
        <f>'март2014 ДЭ'!A737</f>
        <v>41700</v>
      </c>
      <c r="B737" s="34">
        <f>'март2014 ДЭ'!B737</f>
        <v>129.97</v>
      </c>
      <c r="C737" s="34">
        <f>'март2014 ДЭ'!C737</f>
        <v>33.64</v>
      </c>
      <c r="D737" s="34">
        <f>'март2014 ДЭ'!D737</f>
        <v>37.54</v>
      </c>
      <c r="E737" s="34">
        <f>'март2014 ДЭ'!E737</f>
        <v>57.11</v>
      </c>
      <c r="F737" s="34">
        <f>'март2014 ДЭ'!F737</f>
        <v>58.18</v>
      </c>
      <c r="G737" s="34">
        <f>'март2014 ДЭ'!G737</f>
        <v>32.09</v>
      </c>
      <c r="H737" s="34">
        <f>'март2014 ДЭ'!H737</f>
        <v>7.14</v>
      </c>
      <c r="I737" s="34">
        <f>'март2014 ДЭ'!I737</f>
        <v>0</v>
      </c>
      <c r="J737" s="34">
        <f>'март2014 ДЭ'!J737</f>
        <v>0</v>
      </c>
      <c r="K737" s="34">
        <f>'март2014 ДЭ'!K737</f>
        <v>0</v>
      </c>
      <c r="L737" s="34">
        <f>'март2014 ДЭ'!L737</f>
        <v>0</v>
      </c>
      <c r="M737" s="34">
        <f>'март2014 ДЭ'!M737</f>
        <v>0</v>
      </c>
      <c r="N737" s="34">
        <f>'март2014 ДЭ'!N737</f>
        <v>8.7</v>
      </c>
      <c r="O737" s="34">
        <f>'март2014 ДЭ'!O737</f>
        <v>0.47</v>
      </c>
      <c r="P737" s="34">
        <f>'март2014 ДЭ'!P737</f>
        <v>86.78</v>
      </c>
      <c r="Q737" s="34">
        <f>'март2014 ДЭ'!Q737</f>
        <v>89</v>
      </c>
      <c r="R737" s="34">
        <f>'март2014 ДЭ'!R737</f>
        <v>172.64</v>
      </c>
      <c r="S737" s="34">
        <f>'март2014 ДЭ'!S737</f>
        <v>150.63</v>
      </c>
      <c r="T737" s="34">
        <f>'март2014 ДЭ'!T737</f>
        <v>107.37</v>
      </c>
      <c r="U737" s="34">
        <f>'март2014 ДЭ'!U737</f>
        <v>88.54</v>
      </c>
      <c r="V737" s="34">
        <f>'март2014 ДЭ'!V737</f>
        <v>158.29</v>
      </c>
      <c r="W737" s="34">
        <f>'март2014 ДЭ'!W737</f>
        <v>191.93</v>
      </c>
      <c r="X737" s="34">
        <f>'март2014 ДЭ'!X737</f>
        <v>142.81</v>
      </c>
      <c r="Y737" s="34">
        <f>'март2014 ДЭ'!Y737</f>
        <v>135.33</v>
      </c>
    </row>
    <row r="738" spans="1:25" ht="15.75">
      <c r="A738" s="9">
        <f>'март2014 ДЭ'!A738</f>
        <v>41701</v>
      </c>
      <c r="B738" s="34">
        <f>'март2014 ДЭ'!B738</f>
        <v>136.88</v>
      </c>
      <c r="C738" s="34">
        <f>'март2014 ДЭ'!C738</f>
        <v>117.08</v>
      </c>
      <c r="D738" s="34">
        <f>'март2014 ДЭ'!D738</f>
        <v>229.3</v>
      </c>
      <c r="E738" s="34">
        <f>'март2014 ДЭ'!E738</f>
        <v>119.35</v>
      </c>
      <c r="F738" s="34">
        <f>'март2014 ДЭ'!F738</f>
        <v>125.37</v>
      </c>
      <c r="G738" s="34">
        <f>'март2014 ДЭ'!G738</f>
        <v>68.2</v>
      </c>
      <c r="H738" s="34">
        <f>'март2014 ДЭ'!H738</f>
        <v>0</v>
      </c>
      <c r="I738" s="34">
        <f>'март2014 ДЭ'!I738</f>
        <v>7.89</v>
      </c>
      <c r="J738" s="34">
        <f>'март2014 ДЭ'!J738</f>
        <v>22.66</v>
      </c>
      <c r="K738" s="34">
        <f>'март2014 ДЭ'!K738</f>
        <v>129.69</v>
      </c>
      <c r="L738" s="34">
        <f>'март2014 ДЭ'!L738</f>
        <v>193.76</v>
      </c>
      <c r="M738" s="34">
        <f>'март2014 ДЭ'!M738</f>
        <v>202.33</v>
      </c>
      <c r="N738" s="34">
        <f>'март2014 ДЭ'!N738</f>
        <v>174.5</v>
      </c>
      <c r="O738" s="34">
        <f>'март2014 ДЭ'!O738</f>
        <v>177.1</v>
      </c>
      <c r="P738" s="34">
        <f>'март2014 ДЭ'!P738</f>
        <v>207.51</v>
      </c>
      <c r="Q738" s="34">
        <f>'март2014 ДЭ'!Q738</f>
        <v>180.55</v>
      </c>
      <c r="R738" s="34">
        <f>'март2014 ДЭ'!R738</f>
        <v>197.77</v>
      </c>
      <c r="S738" s="34">
        <f>'март2014 ДЭ'!S738</f>
        <v>102.69</v>
      </c>
      <c r="T738" s="34">
        <f>'март2014 ДЭ'!T738</f>
        <v>0</v>
      </c>
      <c r="U738" s="34">
        <f>'март2014 ДЭ'!U738</f>
        <v>0</v>
      </c>
      <c r="V738" s="34">
        <f>'март2014 ДЭ'!V738</f>
        <v>168.63</v>
      </c>
      <c r="W738" s="34">
        <f>'март2014 ДЭ'!W738</f>
        <v>349.52</v>
      </c>
      <c r="X738" s="34">
        <f>'март2014 ДЭ'!X738</f>
        <v>266.85</v>
      </c>
      <c r="Y738" s="34">
        <f>'март2014 ДЭ'!Y738</f>
        <v>1056.02</v>
      </c>
    </row>
    <row r="739" spans="1:25" ht="15.75">
      <c r="A739" s="9">
        <f>'март2014 ДЭ'!A739</f>
        <v>41702</v>
      </c>
      <c r="B739" s="34">
        <f>'март2014 ДЭ'!B739</f>
        <v>296.98</v>
      </c>
      <c r="C739" s="34">
        <f>'март2014 ДЭ'!C739</f>
        <v>269.15</v>
      </c>
      <c r="D739" s="34">
        <f>'март2014 ДЭ'!D739</f>
        <v>278.93</v>
      </c>
      <c r="E739" s="34">
        <f>'март2014 ДЭ'!E739</f>
        <v>273.2</v>
      </c>
      <c r="F739" s="34">
        <f>'март2014 ДЭ'!F739</f>
        <v>89.85</v>
      </c>
      <c r="G739" s="34">
        <f>'март2014 ДЭ'!G739</f>
        <v>36.45</v>
      </c>
      <c r="H739" s="34">
        <f>'март2014 ДЭ'!H739</f>
        <v>0</v>
      </c>
      <c r="I739" s="34">
        <f>'март2014 ДЭ'!I739</f>
        <v>0</v>
      </c>
      <c r="J739" s="34">
        <f>'март2014 ДЭ'!J739</f>
        <v>0</v>
      </c>
      <c r="K739" s="34">
        <f>'март2014 ДЭ'!K739</f>
        <v>0</v>
      </c>
      <c r="L739" s="34">
        <f>'март2014 ДЭ'!L739</f>
        <v>38.08</v>
      </c>
      <c r="M739" s="34">
        <f>'март2014 ДЭ'!M739</f>
        <v>45.06</v>
      </c>
      <c r="N739" s="34">
        <f>'март2014 ДЭ'!N739</f>
        <v>47.74</v>
      </c>
      <c r="O739" s="34">
        <f>'март2014 ДЭ'!O739</f>
        <v>61.76</v>
      </c>
      <c r="P739" s="34">
        <f>'март2014 ДЭ'!P739</f>
        <v>112.99</v>
      </c>
      <c r="Q739" s="34">
        <f>'март2014 ДЭ'!Q739</f>
        <v>98.19</v>
      </c>
      <c r="R739" s="34">
        <f>'март2014 ДЭ'!R739</f>
        <v>114.4</v>
      </c>
      <c r="S739" s="34">
        <f>'март2014 ДЭ'!S739</f>
        <v>57.34</v>
      </c>
      <c r="T739" s="34">
        <f>'март2014 ДЭ'!T739</f>
        <v>0</v>
      </c>
      <c r="U739" s="34">
        <f>'март2014 ДЭ'!U739</f>
        <v>12.37</v>
      </c>
      <c r="V739" s="34">
        <f>'март2014 ДЭ'!V739</f>
        <v>61.91</v>
      </c>
      <c r="W739" s="34">
        <f>'март2014 ДЭ'!W739</f>
        <v>89.62</v>
      </c>
      <c r="X739" s="34">
        <f>'март2014 ДЭ'!X739</f>
        <v>178.3</v>
      </c>
      <c r="Y739" s="34">
        <f>'март2014 ДЭ'!Y739</f>
        <v>364.15</v>
      </c>
    </row>
    <row r="740" spans="1:25" ht="15.75">
      <c r="A740" s="9">
        <f>'март2014 ДЭ'!A740</f>
        <v>41703</v>
      </c>
      <c r="B740" s="34">
        <f>'март2014 ДЭ'!B740</f>
        <v>92.29</v>
      </c>
      <c r="C740" s="34">
        <f>'март2014 ДЭ'!C740</f>
        <v>110.57</v>
      </c>
      <c r="D740" s="34">
        <f>'март2014 ДЭ'!D740</f>
        <v>77.54</v>
      </c>
      <c r="E740" s="34">
        <f>'март2014 ДЭ'!E740</f>
        <v>62.34</v>
      </c>
      <c r="F740" s="34">
        <f>'март2014 ДЭ'!F740</f>
        <v>37.96</v>
      </c>
      <c r="G740" s="34">
        <f>'март2014 ДЭ'!G740</f>
        <v>0</v>
      </c>
      <c r="H740" s="34">
        <f>'март2014 ДЭ'!H740</f>
        <v>0</v>
      </c>
      <c r="I740" s="34">
        <f>'март2014 ДЭ'!I740</f>
        <v>0</v>
      </c>
      <c r="J740" s="34">
        <f>'март2014 ДЭ'!J740</f>
        <v>0</v>
      </c>
      <c r="K740" s="34">
        <f>'март2014 ДЭ'!K740</f>
        <v>0</v>
      </c>
      <c r="L740" s="34">
        <f>'март2014 ДЭ'!L740</f>
        <v>68.21</v>
      </c>
      <c r="M740" s="34">
        <f>'март2014 ДЭ'!M740</f>
        <v>64.44</v>
      </c>
      <c r="N740" s="34">
        <f>'март2014 ДЭ'!N740</f>
        <v>37.81</v>
      </c>
      <c r="O740" s="34">
        <f>'март2014 ДЭ'!O740</f>
        <v>62.1</v>
      </c>
      <c r="P740" s="34">
        <f>'март2014 ДЭ'!P740</f>
        <v>60.95</v>
      </c>
      <c r="Q740" s="34">
        <f>'март2014 ДЭ'!Q740</f>
        <v>58.85</v>
      </c>
      <c r="R740" s="34">
        <f>'март2014 ДЭ'!R740</f>
        <v>61.3</v>
      </c>
      <c r="S740" s="34">
        <f>'март2014 ДЭ'!S740</f>
        <v>3.74</v>
      </c>
      <c r="T740" s="34">
        <f>'март2014 ДЭ'!T740</f>
        <v>0.46</v>
      </c>
      <c r="U740" s="34">
        <f>'март2014 ДЭ'!U740</f>
        <v>0</v>
      </c>
      <c r="V740" s="34">
        <f>'март2014 ДЭ'!V740</f>
        <v>103.04</v>
      </c>
      <c r="W740" s="34">
        <f>'март2014 ДЭ'!W740</f>
        <v>124.6</v>
      </c>
      <c r="X740" s="34">
        <f>'март2014 ДЭ'!X740</f>
        <v>145.87</v>
      </c>
      <c r="Y740" s="34">
        <f>'март2014 ДЭ'!Y740</f>
        <v>51.34</v>
      </c>
    </row>
    <row r="741" spans="1:25" ht="15.75">
      <c r="A741" s="9">
        <f>'март2014 ДЭ'!A741</f>
        <v>41704</v>
      </c>
      <c r="B741" s="34">
        <f>'март2014 ДЭ'!B741</f>
        <v>209.03</v>
      </c>
      <c r="C741" s="34">
        <f>'март2014 ДЭ'!C741</f>
        <v>219.42</v>
      </c>
      <c r="D741" s="34">
        <f>'март2014 ДЭ'!D741</f>
        <v>202.77</v>
      </c>
      <c r="E741" s="34">
        <f>'март2014 ДЭ'!E741</f>
        <v>190.37</v>
      </c>
      <c r="F741" s="34">
        <f>'март2014 ДЭ'!F741</f>
        <v>76.01</v>
      </c>
      <c r="G741" s="34">
        <f>'март2014 ДЭ'!G741</f>
        <v>0</v>
      </c>
      <c r="H741" s="34">
        <f>'март2014 ДЭ'!H741</f>
        <v>0</v>
      </c>
      <c r="I741" s="34">
        <f>'март2014 ДЭ'!I741</f>
        <v>0</v>
      </c>
      <c r="J741" s="34">
        <f>'март2014 ДЭ'!J741</f>
        <v>0</v>
      </c>
      <c r="K741" s="34">
        <f>'март2014 ДЭ'!K741</f>
        <v>96.93</v>
      </c>
      <c r="L741" s="34">
        <f>'март2014 ДЭ'!L741</f>
        <v>104.53</v>
      </c>
      <c r="M741" s="34">
        <f>'март2014 ДЭ'!M741</f>
        <v>39.61</v>
      </c>
      <c r="N741" s="34">
        <f>'март2014 ДЭ'!N741</f>
        <v>46.27</v>
      </c>
      <c r="O741" s="34">
        <f>'март2014 ДЭ'!O741</f>
        <v>49.29</v>
      </c>
      <c r="P741" s="34">
        <f>'март2014 ДЭ'!P741</f>
        <v>68.63</v>
      </c>
      <c r="Q741" s="34">
        <f>'март2014 ДЭ'!Q741</f>
        <v>60.86</v>
      </c>
      <c r="R741" s="34">
        <f>'март2014 ДЭ'!R741</f>
        <v>54.37</v>
      </c>
      <c r="S741" s="34">
        <f>'март2014 ДЭ'!S741</f>
        <v>23.2</v>
      </c>
      <c r="T741" s="34">
        <f>'март2014 ДЭ'!T741</f>
        <v>0.01</v>
      </c>
      <c r="U741" s="34">
        <f>'март2014 ДЭ'!U741</f>
        <v>0</v>
      </c>
      <c r="V741" s="34">
        <f>'март2014 ДЭ'!V741</f>
        <v>63.13</v>
      </c>
      <c r="W741" s="34">
        <f>'март2014 ДЭ'!W741</f>
        <v>63.79</v>
      </c>
      <c r="X741" s="34">
        <f>'март2014 ДЭ'!X741</f>
        <v>230.61</v>
      </c>
      <c r="Y741" s="34">
        <f>'март2014 ДЭ'!Y741</f>
        <v>157.19</v>
      </c>
    </row>
    <row r="742" spans="1:25" ht="15.75">
      <c r="A742" s="9">
        <f>'март2014 ДЭ'!A742</f>
        <v>41705</v>
      </c>
      <c r="B742" s="34">
        <f>'март2014 ДЭ'!B742</f>
        <v>55.17</v>
      </c>
      <c r="C742" s="34">
        <f>'март2014 ДЭ'!C742</f>
        <v>41.36</v>
      </c>
      <c r="D742" s="34">
        <f>'март2014 ДЭ'!D742</f>
        <v>42.12</v>
      </c>
      <c r="E742" s="34">
        <f>'март2014 ДЭ'!E742</f>
        <v>57.58</v>
      </c>
      <c r="F742" s="34">
        <f>'март2014 ДЭ'!F742</f>
        <v>70.03</v>
      </c>
      <c r="G742" s="34">
        <f>'март2014 ДЭ'!G742</f>
        <v>0</v>
      </c>
      <c r="H742" s="34">
        <f>'март2014 ДЭ'!H742</f>
        <v>0</v>
      </c>
      <c r="I742" s="34">
        <f>'март2014 ДЭ'!I742</f>
        <v>0</v>
      </c>
      <c r="J742" s="34">
        <f>'март2014 ДЭ'!J742</f>
        <v>0</v>
      </c>
      <c r="K742" s="34">
        <f>'март2014 ДЭ'!K742</f>
        <v>150.61</v>
      </c>
      <c r="L742" s="34">
        <f>'март2014 ДЭ'!L742</f>
        <v>197.83</v>
      </c>
      <c r="M742" s="34">
        <f>'март2014 ДЭ'!M742</f>
        <v>167.96</v>
      </c>
      <c r="N742" s="34">
        <f>'март2014 ДЭ'!N742</f>
        <v>132.13</v>
      </c>
      <c r="O742" s="34">
        <f>'март2014 ДЭ'!O742</f>
        <v>155.07</v>
      </c>
      <c r="P742" s="34">
        <f>'март2014 ДЭ'!P742</f>
        <v>240.23</v>
      </c>
      <c r="Q742" s="34">
        <f>'март2014 ДЭ'!Q742</f>
        <v>212.49</v>
      </c>
      <c r="R742" s="34">
        <f>'март2014 ДЭ'!R742</f>
        <v>293.91</v>
      </c>
      <c r="S742" s="34">
        <f>'март2014 ДЭ'!S742</f>
        <v>268.7</v>
      </c>
      <c r="T742" s="34">
        <f>'март2014 ДЭ'!T742</f>
        <v>281.35</v>
      </c>
      <c r="U742" s="34">
        <f>'март2014 ДЭ'!U742</f>
        <v>64.78</v>
      </c>
      <c r="V742" s="34">
        <f>'март2014 ДЭ'!V742</f>
        <v>218.57</v>
      </c>
      <c r="W742" s="34">
        <f>'март2014 ДЭ'!W742</f>
        <v>283.48</v>
      </c>
      <c r="X742" s="34">
        <f>'март2014 ДЭ'!X742</f>
        <v>495.99</v>
      </c>
      <c r="Y742" s="34">
        <f>'март2014 ДЭ'!Y742</f>
        <v>465.38</v>
      </c>
    </row>
    <row r="743" spans="1:25" ht="15.75">
      <c r="A743" s="9">
        <f>'март2014 ДЭ'!A743</f>
        <v>41706</v>
      </c>
      <c r="B743" s="34">
        <f>'март2014 ДЭ'!B743</f>
        <v>76.34</v>
      </c>
      <c r="C743" s="34">
        <f>'март2014 ДЭ'!C743</f>
        <v>28.78</v>
      </c>
      <c r="D743" s="34">
        <f>'март2014 ДЭ'!D743</f>
        <v>19.45</v>
      </c>
      <c r="E743" s="34">
        <f>'март2014 ДЭ'!E743</f>
        <v>0</v>
      </c>
      <c r="F743" s="34">
        <f>'март2014 ДЭ'!F743</f>
        <v>0</v>
      </c>
      <c r="G743" s="34">
        <f>'март2014 ДЭ'!G743</f>
        <v>0</v>
      </c>
      <c r="H743" s="34">
        <f>'март2014 ДЭ'!H743</f>
        <v>0</v>
      </c>
      <c r="I743" s="34">
        <f>'март2014 ДЭ'!I743</f>
        <v>8.89</v>
      </c>
      <c r="J743" s="34">
        <f>'март2014 ДЭ'!J743</f>
        <v>0</v>
      </c>
      <c r="K743" s="34">
        <f>'март2014 ДЭ'!K743</f>
        <v>51.42</v>
      </c>
      <c r="L743" s="34">
        <f>'март2014 ДЭ'!L743</f>
        <v>72.71</v>
      </c>
      <c r="M743" s="34">
        <f>'март2014 ДЭ'!M743</f>
        <v>101.27</v>
      </c>
      <c r="N743" s="34">
        <f>'март2014 ДЭ'!N743</f>
        <v>92.04</v>
      </c>
      <c r="O743" s="34">
        <f>'март2014 ДЭ'!O743</f>
        <v>99.8</v>
      </c>
      <c r="P743" s="34">
        <f>'март2014 ДЭ'!P743</f>
        <v>141.9</v>
      </c>
      <c r="Q743" s="34">
        <f>'март2014 ДЭ'!Q743</f>
        <v>116.65</v>
      </c>
      <c r="R743" s="34">
        <f>'март2014 ДЭ'!R743</f>
        <v>146.46</v>
      </c>
      <c r="S743" s="34">
        <f>'март2014 ДЭ'!S743</f>
        <v>118.71</v>
      </c>
      <c r="T743" s="34">
        <f>'март2014 ДЭ'!T743</f>
        <v>132.43</v>
      </c>
      <c r="U743" s="34">
        <f>'март2014 ДЭ'!U743</f>
        <v>38.02</v>
      </c>
      <c r="V743" s="34">
        <f>'март2014 ДЭ'!V743</f>
        <v>160.85</v>
      </c>
      <c r="W743" s="34">
        <f>'март2014 ДЭ'!W743</f>
        <v>321.53</v>
      </c>
      <c r="X743" s="34">
        <f>'март2014 ДЭ'!X743</f>
        <v>193.93</v>
      </c>
      <c r="Y743" s="34">
        <f>'март2014 ДЭ'!Y743</f>
        <v>235.79</v>
      </c>
    </row>
    <row r="744" spans="1:25" ht="15.75">
      <c r="A744" s="9">
        <f>'март2014 ДЭ'!A744</f>
        <v>41707</v>
      </c>
      <c r="B744" s="34">
        <f>'март2014 ДЭ'!B744</f>
        <v>74.66</v>
      </c>
      <c r="C744" s="34">
        <f>'март2014 ДЭ'!C744</f>
        <v>42.9</v>
      </c>
      <c r="D744" s="34">
        <f>'март2014 ДЭ'!D744</f>
        <v>14.69</v>
      </c>
      <c r="E744" s="34">
        <f>'март2014 ДЭ'!E744</f>
        <v>2.11</v>
      </c>
      <c r="F744" s="34">
        <f>'март2014 ДЭ'!F744</f>
        <v>2.48</v>
      </c>
      <c r="G744" s="34">
        <f>'март2014 ДЭ'!G744</f>
        <v>0</v>
      </c>
      <c r="H744" s="34">
        <f>'март2014 ДЭ'!H744</f>
        <v>51.47</v>
      </c>
      <c r="I744" s="34">
        <f>'март2014 ДЭ'!I744</f>
        <v>57.47</v>
      </c>
      <c r="J744" s="34">
        <f>'март2014 ДЭ'!J744</f>
        <v>28.77</v>
      </c>
      <c r="K744" s="34">
        <f>'март2014 ДЭ'!K744</f>
        <v>65.76</v>
      </c>
      <c r="L744" s="34">
        <f>'март2014 ДЭ'!L744</f>
        <v>102.06</v>
      </c>
      <c r="M744" s="34">
        <f>'март2014 ДЭ'!M744</f>
        <v>116.14</v>
      </c>
      <c r="N744" s="34">
        <f>'март2014 ДЭ'!N744</f>
        <v>137.19</v>
      </c>
      <c r="O744" s="34">
        <f>'март2014 ДЭ'!O744</f>
        <v>131.2</v>
      </c>
      <c r="P744" s="34">
        <f>'март2014 ДЭ'!P744</f>
        <v>95.56</v>
      </c>
      <c r="Q744" s="34">
        <f>'март2014 ДЭ'!Q744</f>
        <v>90.13</v>
      </c>
      <c r="R744" s="34">
        <f>'март2014 ДЭ'!R744</f>
        <v>85.46</v>
      </c>
      <c r="S744" s="34">
        <f>'март2014 ДЭ'!S744</f>
        <v>79.56</v>
      </c>
      <c r="T744" s="34">
        <f>'март2014 ДЭ'!T744</f>
        <v>70.35</v>
      </c>
      <c r="U744" s="34">
        <f>'март2014 ДЭ'!U744</f>
        <v>40.89</v>
      </c>
      <c r="V744" s="34">
        <f>'март2014 ДЭ'!V744</f>
        <v>138.4</v>
      </c>
      <c r="W744" s="34">
        <f>'март2014 ДЭ'!W744</f>
        <v>200.13</v>
      </c>
      <c r="X744" s="34">
        <f>'март2014 ДЭ'!X744</f>
        <v>31.78</v>
      </c>
      <c r="Y744" s="34">
        <f>'март2014 ДЭ'!Y744</f>
        <v>20.19</v>
      </c>
    </row>
    <row r="745" spans="1:25" ht="15.75">
      <c r="A745" s="9">
        <f>'март2014 ДЭ'!A745</f>
        <v>41708</v>
      </c>
      <c r="B745" s="34">
        <f>'март2014 ДЭ'!B745</f>
        <v>176.22</v>
      </c>
      <c r="C745" s="34">
        <f>'март2014 ДЭ'!C745</f>
        <v>186.95</v>
      </c>
      <c r="D745" s="34">
        <f>'март2014 ДЭ'!D745</f>
        <v>288.74</v>
      </c>
      <c r="E745" s="34">
        <f>'март2014 ДЭ'!E745</f>
        <v>299.61</v>
      </c>
      <c r="F745" s="34">
        <f>'март2014 ДЭ'!F745</f>
        <v>876.51</v>
      </c>
      <c r="G745" s="34">
        <f>'март2014 ДЭ'!G745</f>
        <v>279.13</v>
      </c>
      <c r="H745" s="34">
        <f>'март2014 ДЭ'!H745</f>
        <v>105.83</v>
      </c>
      <c r="I745" s="34">
        <f>'март2014 ДЭ'!I745</f>
        <v>110.63</v>
      </c>
      <c r="J745" s="34">
        <f>'март2014 ДЭ'!J745</f>
        <v>10.39</v>
      </c>
      <c r="K745" s="34">
        <f>'март2014 ДЭ'!K745</f>
        <v>47.48</v>
      </c>
      <c r="L745" s="34">
        <f>'март2014 ДЭ'!L745</f>
        <v>30.19</v>
      </c>
      <c r="M745" s="34">
        <f>'март2014 ДЭ'!M745</f>
        <v>47.91</v>
      </c>
      <c r="N745" s="34">
        <f>'март2014 ДЭ'!N745</f>
        <v>0.98</v>
      </c>
      <c r="O745" s="34">
        <f>'март2014 ДЭ'!O745</f>
        <v>2.45</v>
      </c>
      <c r="P745" s="34">
        <f>'март2014 ДЭ'!P745</f>
        <v>0</v>
      </c>
      <c r="Q745" s="34">
        <f>'март2014 ДЭ'!Q745</f>
        <v>0</v>
      </c>
      <c r="R745" s="34">
        <f>'март2014 ДЭ'!R745</f>
        <v>0</v>
      </c>
      <c r="S745" s="34">
        <f>'март2014 ДЭ'!S745</f>
        <v>0</v>
      </c>
      <c r="T745" s="34">
        <f>'март2014 ДЭ'!T745</f>
        <v>0</v>
      </c>
      <c r="U745" s="34">
        <f>'март2014 ДЭ'!U745</f>
        <v>0</v>
      </c>
      <c r="V745" s="34">
        <f>'март2014 ДЭ'!V745</f>
        <v>95.25</v>
      </c>
      <c r="W745" s="34">
        <f>'март2014 ДЭ'!W745</f>
        <v>55.91</v>
      </c>
      <c r="X745" s="34">
        <f>'март2014 ДЭ'!X745</f>
        <v>90.86</v>
      </c>
      <c r="Y745" s="34">
        <f>'март2014 ДЭ'!Y745</f>
        <v>98.14</v>
      </c>
    </row>
    <row r="746" spans="1:25" ht="15.75">
      <c r="A746" s="9">
        <f>'март2014 ДЭ'!A746</f>
        <v>41709</v>
      </c>
      <c r="B746" s="34">
        <f>'март2014 ДЭ'!B746</f>
        <v>216.61</v>
      </c>
      <c r="C746" s="34">
        <f>'март2014 ДЭ'!C746</f>
        <v>95.23</v>
      </c>
      <c r="D746" s="34">
        <f>'март2014 ДЭ'!D746</f>
        <v>52.88</v>
      </c>
      <c r="E746" s="34">
        <f>'март2014 ДЭ'!E746</f>
        <v>42.02</v>
      </c>
      <c r="F746" s="34">
        <f>'март2014 ДЭ'!F746</f>
        <v>59.18</v>
      </c>
      <c r="G746" s="34">
        <f>'март2014 ДЭ'!G746</f>
        <v>0</v>
      </c>
      <c r="H746" s="34">
        <f>'март2014 ДЭ'!H746</f>
        <v>0</v>
      </c>
      <c r="I746" s="34">
        <f>'март2014 ДЭ'!I746</f>
        <v>0</v>
      </c>
      <c r="J746" s="34">
        <f>'март2014 ДЭ'!J746</f>
        <v>0</v>
      </c>
      <c r="K746" s="34">
        <f>'март2014 ДЭ'!K746</f>
        <v>187.96</v>
      </c>
      <c r="L746" s="34">
        <f>'март2014 ДЭ'!L746</f>
        <v>193.93</v>
      </c>
      <c r="M746" s="34">
        <f>'март2014 ДЭ'!M746</f>
        <v>212.09</v>
      </c>
      <c r="N746" s="34">
        <f>'март2014 ДЭ'!N746</f>
        <v>118.98</v>
      </c>
      <c r="O746" s="34">
        <f>'март2014 ДЭ'!O746</f>
        <v>138.13</v>
      </c>
      <c r="P746" s="34">
        <f>'март2014 ДЭ'!P746</f>
        <v>153.92</v>
      </c>
      <c r="Q746" s="34">
        <f>'март2014 ДЭ'!Q746</f>
        <v>121.93</v>
      </c>
      <c r="R746" s="34">
        <f>'март2014 ДЭ'!R746</f>
        <v>114.21</v>
      </c>
      <c r="S746" s="34">
        <f>'март2014 ДЭ'!S746</f>
        <v>77.16</v>
      </c>
      <c r="T746" s="34">
        <f>'март2014 ДЭ'!T746</f>
        <v>0</v>
      </c>
      <c r="U746" s="34">
        <f>'март2014 ДЭ'!U746</f>
        <v>0</v>
      </c>
      <c r="V746" s="34">
        <f>'март2014 ДЭ'!V746</f>
        <v>0.01</v>
      </c>
      <c r="W746" s="34">
        <f>'март2014 ДЭ'!W746</f>
        <v>159.4</v>
      </c>
      <c r="X746" s="34">
        <f>'март2014 ДЭ'!X746</f>
        <v>220.28</v>
      </c>
      <c r="Y746" s="34">
        <f>'март2014 ДЭ'!Y746</f>
        <v>205.94</v>
      </c>
    </row>
    <row r="747" spans="1:25" ht="15.75">
      <c r="A747" s="9">
        <f>'март2014 ДЭ'!A747</f>
        <v>41710</v>
      </c>
      <c r="B747" s="34">
        <f>'март2014 ДЭ'!B747</f>
        <v>229.65</v>
      </c>
      <c r="C747" s="34">
        <f>'март2014 ДЭ'!C747</f>
        <v>132.9</v>
      </c>
      <c r="D747" s="34">
        <f>'март2014 ДЭ'!D747</f>
        <v>141.77</v>
      </c>
      <c r="E747" s="34">
        <f>'март2014 ДЭ'!E747</f>
        <v>135.44</v>
      </c>
      <c r="F747" s="34">
        <f>'март2014 ДЭ'!F747</f>
        <v>24.76</v>
      </c>
      <c r="G747" s="34">
        <f>'март2014 ДЭ'!G747</f>
        <v>0</v>
      </c>
      <c r="H747" s="34">
        <f>'март2014 ДЭ'!H747</f>
        <v>0</v>
      </c>
      <c r="I747" s="34">
        <f>'март2014 ДЭ'!I747</f>
        <v>0</v>
      </c>
      <c r="J747" s="34">
        <f>'март2014 ДЭ'!J747</f>
        <v>0</v>
      </c>
      <c r="K747" s="34">
        <f>'март2014 ДЭ'!K747</f>
        <v>0</v>
      </c>
      <c r="L747" s="34">
        <f>'март2014 ДЭ'!L747</f>
        <v>86.55</v>
      </c>
      <c r="M747" s="34">
        <f>'март2014 ДЭ'!M747</f>
        <v>143.18</v>
      </c>
      <c r="N747" s="34">
        <f>'март2014 ДЭ'!N747</f>
        <v>46.01</v>
      </c>
      <c r="O747" s="34">
        <f>'март2014 ДЭ'!O747</f>
        <v>68.74</v>
      </c>
      <c r="P747" s="34">
        <f>'март2014 ДЭ'!P747</f>
        <v>77.52</v>
      </c>
      <c r="Q747" s="34">
        <f>'март2014 ДЭ'!Q747</f>
        <v>56.93</v>
      </c>
      <c r="R747" s="34">
        <f>'март2014 ДЭ'!R747</f>
        <v>55.79</v>
      </c>
      <c r="S747" s="34">
        <f>'март2014 ДЭ'!S747</f>
        <v>12.89</v>
      </c>
      <c r="T747" s="34">
        <f>'март2014 ДЭ'!T747</f>
        <v>0</v>
      </c>
      <c r="U747" s="34">
        <f>'март2014 ДЭ'!U747</f>
        <v>0</v>
      </c>
      <c r="V747" s="34">
        <f>'март2014 ДЭ'!V747</f>
        <v>102.67</v>
      </c>
      <c r="W747" s="34">
        <f>'март2014 ДЭ'!W747</f>
        <v>136.04</v>
      </c>
      <c r="X747" s="34">
        <f>'март2014 ДЭ'!X747</f>
        <v>244.72</v>
      </c>
      <c r="Y747" s="34">
        <f>'март2014 ДЭ'!Y747</f>
        <v>291.61</v>
      </c>
    </row>
    <row r="748" spans="1:25" ht="15.75">
      <c r="A748" s="9">
        <f>'март2014 ДЭ'!A748</f>
        <v>41711</v>
      </c>
      <c r="B748" s="34">
        <f>'март2014 ДЭ'!B748</f>
        <v>209.73</v>
      </c>
      <c r="C748" s="34">
        <f>'март2014 ДЭ'!C748</f>
        <v>109.6</v>
      </c>
      <c r="D748" s="34">
        <f>'март2014 ДЭ'!D748</f>
        <v>107.7</v>
      </c>
      <c r="E748" s="34">
        <f>'март2014 ДЭ'!E748</f>
        <v>99.21</v>
      </c>
      <c r="F748" s="34">
        <f>'март2014 ДЭ'!F748</f>
        <v>87.08</v>
      </c>
      <c r="G748" s="34">
        <f>'март2014 ДЭ'!G748</f>
        <v>0</v>
      </c>
      <c r="H748" s="34">
        <f>'март2014 ДЭ'!H748</f>
        <v>0</v>
      </c>
      <c r="I748" s="34">
        <f>'март2014 ДЭ'!I748</f>
        <v>0</v>
      </c>
      <c r="J748" s="34">
        <f>'март2014 ДЭ'!J748</f>
        <v>0</v>
      </c>
      <c r="K748" s="34">
        <f>'март2014 ДЭ'!K748</f>
        <v>80.49</v>
      </c>
      <c r="L748" s="34">
        <f>'март2014 ДЭ'!L748</f>
        <v>148.87</v>
      </c>
      <c r="M748" s="34">
        <f>'март2014 ДЭ'!M748</f>
        <v>152.41</v>
      </c>
      <c r="N748" s="34">
        <f>'март2014 ДЭ'!N748</f>
        <v>112.69</v>
      </c>
      <c r="O748" s="34">
        <f>'март2014 ДЭ'!O748</f>
        <v>129.23</v>
      </c>
      <c r="P748" s="34">
        <f>'март2014 ДЭ'!P748</f>
        <v>156.29</v>
      </c>
      <c r="Q748" s="34">
        <f>'март2014 ДЭ'!Q748</f>
        <v>144.86</v>
      </c>
      <c r="R748" s="34">
        <f>'март2014 ДЭ'!R748</f>
        <v>170.2</v>
      </c>
      <c r="S748" s="34">
        <f>'март2014 ДЭ'!S748</f>
        <v>141.58</v>
      </c>
      <c r="T748" s="34">
        <f>'март2014 ДЭ'!T748</f>
        <v>56.51</v>
      </c>
      <c r="U748" s="34">
        <f>'март2014 ДЭ'!U748</f>
        <v>0</v>
      </c>
      <c r="V748" s="34">
        <f>'март2014 ДЭ'!V748</f>
        <v>141.54</v>
      </c>
      <c r="W748" s="34">
        <f>'март2014 ДЭ'!W748</f>
        <v>234.1</v>
      </c>
      <c r="X748" s="34">
        <f>'март2014 ДЭ'!X748</f>
        <v>232.29</v>
      </c>
      <c r="Y748" s="34">
        <f>'март2014 ДЭ'!Y748</f>
        <v>236.42</v>
      </c>
    </row>
    <row r="749" spans="1:25" ht="15.75">
      <c r="A749" s="9">
        <f>'март2014 ДЭ'!A749</f>
        <v>41712</v>
      </c>
      <c r="B749" s="34">
        <f>'март2014 ДЭ'!B749</f>
        <v>176.47</v>
      </c>
      <c r="C749" s="34">
        <f>'март2014 ДЭ'!C749</f>
        <v>151.78</v>
      </c>
      <c r="D749" s="34">
        <f>'март2014 ДЭ'!D749</f>
        <v>125.36</v>
      </c>
      <c r="E749" s="34">
        <f>'март2014 ДЭ'!E749</f>
        <v>108.07</v>
      </c>
      <c r="F749" s="34">
        <f>'март2014 ДЭ'!F749</f>
        <v>119.19</v>
      </c>
      <c r="G749" s="34">
        <f>'март2014 ДЭ'!G749</f>
        <v>0</v>
      </c>
      <c r="H749" s="34">
        <f>'март2014 ДЭ'!H749</f>
        <v>0</v>
      </c>
      <c r="I749" s="34">
        <f>'март2014 ДЭ'!I749</f>
        <v>0</v>
      </c>
      <c r="J749" s="34">
        <f>'март2014 ДЭ'!J749</f>
        <v>0</v>
      </c>
      <c r="K749" s="34">
        <f>'март2014 ДЭ'!K749</f>
        <v>12.04</v>
      </c>
      <c r="L749" s="34">
        <f>'март2014 ДЭ'!L749</f>
        <v>108.44</v>
      </c>
      <c r="M749" s="34">
        <f>'март2014 ДЭ'!M749</f>
        <v>86.68</v>
      </c>
      <c r="N749" s="34">
        <f>'март2014 ДЭ'!N749</f>
        <v>100.79</v>
      </c>
      <c r="O749" s="34">
        <f>'март2014 ДЭ'!O749</f>
        <v>53.02</v>
      </c>
      <c r="P749" s="34">
        <f>'март2014 ДЭ'!P749</f>
        <v>99.6</v>
      </c>
      <c r="Q749" s="34">
        <f>'март2014 ДЭ'!Q749</f>
        <v>94.16</v>
      </c>
      <c r="R749" s="34">
        <f>'март2014 ДЭ'!R749</f>
        <v>118.98</v>
      </c>
      <c r="S749" s="34">
        <f>'март2014 ДЭ'!S749</f>
        <v>107.34</v>
      </c>
      <c r="T749" s="34">
        <f>'март2014 ДЭ'!T749</f>
        <v>32.67</v>
      </c>
      <c r="U749" s="34">
        <f>'март2014 ДЭ'!U749</f>
        <v>0</v>
      </c>
      <c r="V749" s="34">
        <f>'март2014 ДЭ'!V749</f>
        <v>44.31</v>
      </c>
      <c r="W749" s="34">
        <f>'март2014 ДЭ'!W749</f>
        <v>107.43</v>
      </c>
      <c r="X749" s="34">
        <f>'март2014 ДЭ'!X749</f>
        <v>100.88</v>
      </c>
      <c r="Y749" s="34">
        <f>'март2014 ДЭ'!Y749</f>
        <v>43.26</v>
      </c>
    </row>
    <row r="750" spans="1:25" ht="15.75">
      <c r="A750" s="9">
        <f>'март2014 ДЭ'!A750</f>
        <v>41713</v>
      </c>
      <c r="B750" s="34">
        <f>'март2014 ДЭ'!B750</f>
        <v>40.44</v>
      </c>
      <c r="C750" s="34">
        <f>'март2014 ДЭ'!C750</f>
        <v>89.08</v>
      </c>
      <c r="D750" s="34">
        <f>'март2014 ДЭ'!D750</f>
        <v>15.73</v>
      </c>
      <c r="E750" s="34">
        <f>'март2014 ДЭ'!E750</f>
        <v>0</v>
      </c>
      <c r="F750" s="34">
        <f>'март2014 ДЭ'!F750</f>
        <v>0</v>
      </c>
      <c r="G750" s="34">
        <f>'март2014 ДЭ'!G750</f>
        <v>0</v>
      </c>
      <c r="H750" s="34">
        <f>'март2014 ДЭ'!H750</f>
        <v>0</v>
      </c>
      <c r="I750" s="34">
        <f>'март2014 ДЭ'!I750</f>
        <v>0</v>
      </c>
      <c r="J750" s="34">
        <f>'март2014 ДЭ'!J750</f>
        <v>0</v>
      </c>
      <c r="K750" s="34">
        <f>'март2014 ДЭ'!K750</f>
        <v>0</v>
      </c>
      <c r="L750" s="34">
        <f>'март2014 ДЭ'!L750</f>
        <v>27.2</v>
      </c>
      <c r="M750" s="34">
        <f>'март2014 ДЭ'!M750</f>
        <v>45.88</v>
      </c>
      <c r="N750" s="34">
        <f>'март2014 ДЭ'!N750</f>
        <v>13.11</v>
      </c>
      <c r="O750" s="34">
        <f>'март2014 ДЭ'!O750</f>
        <v>9.93</v>
      </c>
      <c r="P750" s="34">
        <f>'март2014 ДЭ'!P750</f>
        <v>0</v>
      </c>
      <c r="Q750" s="34">
        <f>'март2014 ДЭ'!Q750</f>
        <v>0</v>
      </c>
      <c r="R750" s="34">
        <f>'март2014 ДЭ'!R750</f>
        <v>0</v>
      </c>
      <c r="S750" s="34">
        <f>'март2014 ДЭ'!S750</f>
        <v>0</v>
      </c>
      <c r="T750" s="34">
        <f>'март2014 ДЭ'!T750</f>
        <v>0</v>
      </c>
      <c r="U750" s="34">
        <f>'март2014 ДЭ'!U750</f>
        <v>0</v>
      </c>
      <c r="V750" s="34">
        <f>'март2014 ДЭ'!V750</f>
        <v>0</v>
      </c>
      <c r="W750" s="34">
        <f>'март2014 ДЭ'!W750</f>
        <v>0</v>
      </c>
      <c r="X750" s="34">
        <f>'март2014 ДЭ'!X750</f>
        <v>0</v>
      </c>
      <c r="Y750" s="34">
        <f>'март2014 ДЭ'!Y750</f>
        <v>218.42</v>
      </c>
    </row>
    <row r="751" spans="1:25" ht="15.75">
      <c r="A751" s="9">
        <f>'март2014 ДЭ'!A751</f>
        <v>41714</v>
      </c>
      <c r="B751" s="34">
        <f>'март2014 ДЭ'!B751</f>
        <v>61.01</v>
      </c>
      <c r="C751" s="34">
        <f>'март2014 ДЭ'!C751</f>
        <v>10.86</v>
      </c>
      <c r="D751" s="34">
        <f>'март2014 ДЭ'!D751</f>
        <v>0</v>
      </c>
      <c r="E751" s="34">
        <f>'март2014 ДЭ'!E751</f>
        <v>0</v>
      </c>
      <c r="F751" s="34">
        <f>'март2014 ДЭ'!F751</f>
        <v>95.31</v>
      </c>
      <c r="G751" s="34">
        <f>'март2014 ДЭ'!G751</f>
        <v>0</v>
      </c>
      <c r="H751" s="34">
        <f>'март2014 ДЭ'!H751</f>
        <v>0</v>
      </c>
      <c r="I751" s="34">
        <f>'март2014 ДЭ'!I751</f>
        <v>0</v>
      </c>
      <c r="J751" s="34">
        <f>'март2014 ДЭ'!J751</f>
        <v>0</v>
      </c>
      <c r="K751" s="34">
        <f>'март2014 ДЭ'!K751</f>
        <v>0</v>
      </c>
      <c r="L751" s="34">
        <f>'март2014 ДЭ'!L751</f>
        <v>26.53</v>
      </c>
      <c r="M751" s="34">
        <f>'март2014 ДЭ'!M751</f>
        <v>43.35</v>
      </c>
      <c r="N751" s="34">
        <f>'март2014 ДЭ'!N751</f>
        <v>36.09</v>
      </c>
      <c r="O751" s="34">
        <f>'март2014 ДЭ'!O751</f>
        <v>35.07</v>
      </c>
      <c r="P751" s="34">
        <f>'март2014 ДЭ'!P751</f>
        <v>12.71</v>
      </c>
      <c r="Q751" s="34">
        <f>'март2014 ДЭ'!Q751</f>
        <v>10.1</v>
      </c>
      <c r="R751" s="34">
        <f>'март2014 ДЭ'!R751</f>
        <v>0</v>
      </c>
      <c r="S751" s="34">
        <f>'март2014 ДЭ'!S751</f>
        <v>0</v>
      </c>
      <c r="T751" s="34">
        <f>'март2014 ДЭ'!T751</f>
        <v>0</v>
      </c>
      <c r="U751" s="34">
        <f>'март2014 ДЭ'!U751</f>
        <v>0</v>
      </c>
      <c r="V751" s="34">
        <f>'март2014 ДЭ'!V751</f>
        <v>0</v>
      </c>
      <c r="W751" s="34">
        <f>'март2014 ДЭ'!W751</f>
        <v>49.12</v>
      </c>
      <c r="X751" s="34">
        <f>'март2014 ДЭ'!X751</f>
        <v>114.07</v>
      </c>
      <c r="Y751" s="34">
        <f>'март2014 ДЭ'!Y751</f>
        <v>154.09</v>
      </c>
    </row>
    <row r="752" spans="1:25" ht="15.75">
      <c r="A752" s="9">
        <f>'март2014 ДЭ'!A752</f>
        <v>41715</v>
      </c>
      <c r="B752" s="34">
        <f>'март2014 ДЭ'!B752</f>
        <v>177.84</v>
      </c>
      <c r="C752" s="34">
        <f>'март2014 ДЭ'!C752</f>
        <v>22.76</v>
      </c>
      <c r="D752" s="34">
        <f>'март2014 ДЭ'!D752</f>
        <v>7.67</v>
      </c>
      <c r="E752" s="34">
        <f>'март2014 ДЭ'!E752</f>
        <v>5.05</v>
      </c>
      <c r="F752" s="34">
        <f>'март2014 ДЭ'!F752</f>
        <v>71.09</v>
      </c>
      <c r="G752" s="34">
        <f>'март2014 ДЭ'!G752</f>
        <v>0</v>
      </c>
      <c r="H752" s="34">
        <f>'март2014 ДЭ'!H752</f>
        <v>0.64</v>
      </c>
      <c r="I752" s="34">
        <f>'март2014 ДЭ'!I752</f>
        <v>0</v>
      </c>
      <c r="J752" s="34">
        <f>'март2014 ДЭ'!J752</f>
        <v>0</v>
      </c>
      <c r="K752" s="34">
        <f>'март2014 ДЭ'!K752</f>
        <v>0</v>
      </c>
      <c r="L752" s="34">
        <f>'март2014 ДЭ'!L752</f>
        <v>29.48</v>
      </c>
      <c r="M752" s="34">
        <f>'март2014 ДЭ'!M752</f>
        <v>49.45</v>
      </c>
      <c r="N752" s="34">
        <f>'март2014 ДЭ'!N752</f>
        <v>0</v>
      </c>
      <c r="O752" s="34">
        <f>'март2014 ДЭ'!O752</f>
        <v>0</v>
      </c>
      <c r="P752" s="34">
        <f>'март2014 ДЭ'!P752</f>
        <v>0</v>
      </c>
      <c r="Q752" s="34">
        <f>'март2014 ДЭ'!Q752</f>
        <v>0</v>
      </c>
      <c r="R752" s="34">
        <f>'март2014 ДЭ'!R752</f>
        <v>0</v>
      </c>
      <c r="S752" s="34">
        <f>'март2014 ДЭ'!S752</f>
        <v>0</v>
      </c>
      <c r="T752" s="34">
        <f>'март2014 ДЭ'!T752</f>
        <v>0</v>
      </c>
      <c r="U752" s="34">
        <f>'март2014 ДЭ'!U752</f>
        <v>0</v>
      </c>
      <c r="V752" s="34">
        <f>'март2014 ДЭ'!V752</f>
        <v>0.04</v>
      </c>
      <c r="W752" s="34">
        <f>'март2014 ДЭ'!W752</f>
        <v>130.42</v>
      </c>
      <c r="X752" s="34">
        <f>'март2014 ДЭ'!X752</f>
        <v>265.88</v>
      </c>
      <c r="Y752" s="34">
        <f>'март2014 ДЭ'!Y752</f>
        <v>243.5</v>
      </c>
    </row>
    <row r="753" spans="1:25" ht="15.75">
      <c r="A753" s="9">
        <f>'март2014 ДЭ'!A753</f>
        <v>41716</v>
      </c>
      <c r="B753" s="34">
        <f>'март2014 ДЭ'!B753</f>
        <v>1061.29</v>
      </c>
      <c r="C753" s="34">
        <f>'март2014 ДЭ'!C753</f>
        <v>899.25</v>
      </c>
      <c r="D753" s="34">
        <f>'март2014 ДЭ'!D753</f>
        <v>742.06</v>
      </c>
      <c r="E753" s="34">
        <f>'март2014 ДЭ'!E753</f>
        <v>611.21</v>
      </c>
      <c r="F753" s="34">
        <f>'март2014 ДЭ'!F753</f>
        <v>289.06</v>
      </c>
      <c r="G753" s="34">
        <f>'март2014 ДЭ'!G753</f>
        <v>203.01</v>
      </c>
      <c r="H753" s="34">
        <f>'март2014 ДЭ'!H753</f>
        <v>509.78</v>
      </c>
      <c r="I753" s="34">
        <f>'март2014 ДЭ'!I753</f>
        <v>962.7</v>
      </c>
      <c r="J753" s="34">
        <f>'март2014 ДЭ'!J753</f>
        <v>0</v>
      </c>
      <c r="K753" s="34">
        <f>'март2014 ДЭ'!K753</f>
        <v>4.49</v>
      </c>
      <c r="L753" s="34">
        <f>'март2014 ДЭ'!L753</f>
        <v>294.92</v>
      </c>
      <c r="M753" s="34">
        <f>'март2014 ДЭ'!M753</f>
        <v>346.97</v>
      </c>
      <c r="N753" s="34">
        <f>'март2014 ДЭ'!N753</f>
        <v>0.09</v>
      </c>
      <c r="O753" s="34">
        <f>'март2014 ДЭ'!O753</f>
        <v>0</v>
      </c>
      <c r="P753" s="34">
        <f>'март2014 ДЭ'!P753</f>
        <v>0</v>
      </c>
      <c r="Q753" s="34">
        <f>'март2014 ДЭ'!Q753</f>
        <v>0.02</v>
      </c>
      <c r="R753" s="34">
        <f>'март2014 ДЭ'!R753</f>
        <v>22.69</v>
      </c>
      <c r="S753" s="34">
        <f>'март2014 ДЭ'!S753</f>
        <v>11.49</v>
      </c>
      <c r="T753" s="34">
        <f>'март2014 ДЭ'!T753</f>
        <v>73.23</v>
      </c>
      <c r="U753" s="34">
        <f>'март2014 ДЭ'!U753</f>
        <v>46.06</v>
      </c>
      <c r="V753" s="34">
        <f>'март2014 ДЭ'!V753</f>
        <v>119.58</v>
      </c>
      <c r="W753" s="34">
        <f>'март2014 ДЭ'!W753</f>
        <v>168.88</v>
      </c>
      <c r="X753" s="34">
        <f>'март2014 ДЭ'!X753</f>
        <v>379.85</v>
      </c>
      <c r="Y753" s="34">
        <f>'март2014 ДЭ'!Y753</f>
        <v>441.05</v>
      </c>
    </row>
    <row r="754" spans="1:25" ht="15.75">
      <c r="A754" s="9">
        <f>'март2014 ДЭ'!A754</f>
        <v>41717</v>
      </c>
      <c r="B754" s="34">
        <f>'март2014 ДЭ'!B754</f>
        <v>986.68</v>
      </c>
      <c r="C754" s="34">
        <f>'март2014 ДЭ'!C754</f>
        <v>830.55</v>
      </c>
      <c r="D754" s="34">
        <f>'март2014 ДЭ'!D754</f>
        <v>41.39</v>
      </c>
      <c r="E754" s="34">
        <f>'март2014 ДЭ'!E754</f>
        <v>19.76</v>
      </c>
      <c r="F754" s="34">
        <f>'март2014 ДЭ'!F754</f>
        <v>0</v>
      </c>
      <c r="G754" s="34">
        <f>'март2014 ДЭ'!G754</f>
        <v>0</v>
      </c>
      <c r="H754" s="34">
        <f>'март2014 ДЭ'!H754</f>
        <v>0</v>
      </c>
      <c r="I754" s="34">
        <f>'март2014 ДЭ'!I754</f>
        <v>0</v>
      </c>
      <c r="J754" s="34">
        <f>'март2014 ДЭ'!J754</f>
        <v>0</v>
      </c>
      <c r="K754" s="34">
        <f>'март2014 ДЭ'!K754</f>
        <v>11.53</v>
      </c>
      <c r="L754" s="34">
        <f>'март2014 ДЭ'!L754</f>
        <v>40.25</v>
      </c>
      <c r="M754" s="34">
        <f>'март2014 ДЭ'!M754</f>
        <v>37.93</v>
      </c>
      <c r="N754" s="34">
        <f>'март2014 ДЭ'!N754</f>
        <v>74.27</v>
      </c>
      <c r="O754" s="34">
        <f>'март2014 ДЭ'!O754</f>
        <v>102.5</v>
      </c>
      <c r="P754" s="34">
        <f>'март2014 ДЭ'!P754</f>
        <v>100.72</v>
      </c>
      <c r="Q754" s="34">
        <f>'март2014 ДЭ'!Q754</f>
        <v>96.34</v>
      </c>
      <c r="R754" s="34">
        <f>'март2014 ДЭ'!R754</f>
        <v>0</v>
      </c>
      <c r="S754" s="34">
        <f>'март2014 ДЭ'!S754</f>
        <v>0</v>
      </c>
      <c r="T754" s="34">
        <f>'март2014 ДЭ'!T754</f>
        <v>0</v>
      </c>
      <c r="U754" s="34">
        <f>'март2014 ДЭ'!U754</f>
        <v>0</v>
      </c>
      <c r="V754" s="34">
        <f>'март2014 ДЭ'!V754</f>
        <v>0</v>
      </c>
      <c r="W754" s="34">
        <f>'март2014 ДЭ'!W754</f>
        <v>26.08</v>
      </c>
      <c r="X754" s="34">
        <f>'март2014 ДЭ'!X754</f>
        <v>294.56</v>
      </c>
      <c r="Y754" s="34">
        <f>'март2014 ДЭ'!Y754</f>
        <v>258.14</v>
      </c>
    </row>
    <row r="755" spans="1:25" ht="15.75">
      <c r="A755" s="9">
        <f>'март2014 ДЭ'!A755</f>
        <v>41718</v>
      </c>
      <c r="B755" s="34">
        <f>'март2014 ДЭ'!B755</f>
        <v>140.18</v>
      </c>
      <c r="C755" s="34">
        <f>'март2014 ДЭ'!C755</f>
        <v>58.4</v>
      </c>
      <c r="D755" s="34">
        <f>'март2014 ДЭ'!D755</f>
        <v>26.41</v>
      </c>
      <c r="E755" s="34">
        <f>'март2014 ДЭ'!E755</f>
        <v>24.69</v>
      </c>
      <c r="F755" s="34">
        <f>'март2014 ДЭ'!F755</f>
        <v>0</v>
      </c>
      <c r="G755" s="34">
        <f>'март2014 ДЭ'!G755</f>
        <v>0</v>
      </c>
      <c r="H755" s="34">
        <f>'март2014 ДЭ'!H755</f>
        <v>0</v>
      </c>
      <c r="I755" s="34">
        <f>'март2014 ДЭ'!I755</f>
        <v>0</v>
      </c>
      <c r="J755" s="34">
        <f>'март2014 ДЭ'!J755</f>
        <v>0</v>
      </c>
      <c r="K755" s="34">
        <f>'март2014 ДЭ'!K755</f>
        <v>0</v>
      </c>
      <c r="L755" s="34">
        <f>'март2014 ДЭ'!L755</f>
        <v>0</v>
      </c>
      <c r="M755" s="34">
        <f>'март2014 ДЭ'!M755</f>
        <v>18.03</v>
      </c>
      <c r="N755" s="34">
        <f>'март2014 ДЭ'!N755</f>
        <v>0</v>
      </c>
      <c r="O755" s="34">
        <f>'март2014 ДЭ'!O755</f>
        <v>0</v>
      </c>
      <c r="P755" s="34">
        <f>'март2014 ДЭ'!P755</f>
        <v>0</v>
      </c>
      <c r="Q755" s="34">
        <f>'март2014 ДЭ'!Q755</f>
        <v>0</v>
      </c>
      <c r="R755" s="34">
        <f>'март2014 ДЭ'!R755</f>
        <v>0</v>
      </c>
      <c r="S755" s="34">
        <f>'март2014 ДЭ'!S755</f>
        <v>0</v>
      </c>
      <c r="T755" s="34">
        <f>'март2014 ДЭ'!T755</f>
        <v>0</v>
      </c>
      <c r="U755" s="34">
        <f>'март2014 ДЭ'!U755</f>
        <v>0</v>
      </c>
      <c r="V755" s="34">
        <f>'март2014 ДЭ'!V755</f>
        <v>0</v>
      </c>
      <c r="W755" s="34">
        <f>'март2014 ДЭ'!W755</f>
        <v>141.11</v>
      </c>
      <c r="X755" s="34">
        <f>'март2014 ДЭ'!X755</f>
        <v>179.92</v>
      </c>
      <c r="Y755" s="34">
        <f>'март2014 ДЭ'!Y755</f>
        <v>191.33</v>
      </c>
    </row>
    <row r="756" spans="1:25" ht="15.75">
      <c r="A756" s="9">
        <f>'март2014 ДЭ'!A756</f>
        <v>41719</v>
      </c>
      <c r="B756" s="34">
        <f>'март2014 ДЭ'!B756</f>
        <v>107.17</v>
      </c>
      <c r="C756" s="34">
        <f>'март2014 ДЭ'!C756</f>
        <v>49.36</v>
      </c>
      <c r="D756" s="34">
        <f>'март2014 ДЭ'!D756</f>
        <v>0</v>
      </c>
      <c r="E756" s="34">
        <f>'март2014 ДЭ'!E756</f>
        <v>34.51</v>
      </c>
      <c r="F756" s="34">
        <f>'март2014 ДЭ'!F756</f>
        <v>0</v>
      </c>
      <c r="G756" s="34">
        <f>'март2014 ДЭ'!G756</f>
        <v>0</v>
      </c>
      <c r="H756" s="34">
        <f>'март2014 ДЭ'!H756</f>
        <v>0</v>
      </c>
      <c r="I756" s="34">
        <f>'март2014 ДЭ'!I756</f>
        <v>0</v>
      </c>
      <c r="J756" s="34">
        <f>'март2014 ДЭ'!J756</f>
        <v>0</v>
      </c>
      <c r="K756" s="34">
        <f>'март2014 ДЭ'!K756</f>
        <v>14.06</v>
      </c>
      <c r="L756" s="34">
        <f>'март2014 ДЭ'!L756</f>
        <v>51.04</v>
      </c>
      <c r="M756" s="34">
        <f>'март2014 ДЭ'!M756</f>
        <v>66.64</v>
      </c>
      <c r="N756" s="34">
        <f>'март2014 ДЭ'!N756</f>
        <v>0</v>
      </c>
      <c r="O756" s="34">
        <f>'март2014 ДЭ'!O756</f>
        <v>0</v>
      </c>
      <c r="P756" s="34">
        <f>'март2014 ДЭ'!P756</f>
        <v>0</v>
      </c>
      <c r="Q756" s="34">
        <f>'март2014 ДЭ'!Q756</f>
        <v>0</v>
      </c>
      <c r="R756" s="34">
        <f>'март2014 ДЭ'!R756</f>
        <v>0</v>
      </c>
      <c r="S756" s="34">
        <f>'март2014 ДЭ'!S756</f>
        <v>0</v>
      </c>
      <c r="T756" s="34">
        <f>'март2014 ДЭ'!T756</f>
        <v>0</v>
      </c>
      <c r="U756" s="34">
        <f>'март2014 ДЭ'!U756</f>
        <v>0</v>
      </c>
      <c r="V756" s="34">
        <f>'март2014 ДЭ'!V756</f>
        <v>19.64</v>
      </c>
      <c r="W756" s="34">
        <f>'март2014 ДЭ'!W756</f>
        <v>138.67</v>
      </c>
      <c r="X756" s="34">
        <f>'март2014 ДЭ'!X756</f>
        <v>305.54</v>
      </c>
      <c r="Y756" s="34">
        <f>'март2014 ДЭ'!Y756</f>
        <v>361.21</v>
      </c>
    </row>
    <row r="757" spans="1:25" ht="15.75">
      <c r="A757" s="9">
        <f>'март2014 ДЭ'!A757</f>
        <v>41720</v>
      </c>
      <c r="B757" s="34">
        <f>'март2014 ДЭ'!B757</f>
        <v>44.19</v>
      </c>
      <c r="C757" s="34">
        <f>'март2014 ДЭ'!C757</f>
        <v>133.31</v>
      </c>
      <c r="D757" s="34">
        <f>'март2014 ДЭ'!D757</f>
        <v>100.04</v>
      </c>
      <c r="E757" s="34">
        <f>'март2014 ДЭ'!E757</f>
        <v>127.84</v>
      </c>
      <c r="F757" s="34">
        <f>'март2014 ДЭ'!F757</f>
        <v>6.64</v>
      </c>
      <c r="G757" s="34">
        <f>'март2014 ДЭ'!G757</f>
        <v>0</v>
      </c>
      <c r="H757" s="34">
        <f>'март2014 ДЭ'!H757</f>
        <v>61.33</v>
      </c>
      <c r="I757" s="34">
        <f>'март2014 ДЭ'!I757</f>
        <v>0</v>
      </c>
      <c r="J757" s="34">
        <f>'март2014 ДЭ'!J757</f>
        <v>0</v>
      </c>
      <c r="K757" s="34">
        <f>'март2014 ДЭ'!K757</f>
        <v>0</v>
      </c>
      <c r="L757" s="34">
        <f>'март2014 ДЭ'!L757</f>
        <v>57.04</v>
      </c>
      <c r="M757" s="34">
        <f>'март2014 ДЭ'!M757</f>
        <v>82.09</v>
      </c>
      <c r="N757" s="34">
        <f>'март2014 ДЭ'!N757</f>
        <v>46.96</v>
      </c>
      <c r="O757" s="34">
        <f>'март2014 ДЭ'!O757</f>
        <v>44.3</v>
      </c>
      <c r="P757" s="34">
        <f>'март2014 ДЭ'!P757</f>
        <v>39.08</v>
      </c>
      <c r="Q757" s="34">
        <f>'март2014 ДЭ'!Q757</f>
        <v>34.34</v>
      </c>
      <c r="R757" s="34">
        <f>'март2014 ДЭ'!R757</f>
        <v>110.99</v>
      </c>
      <c r="S757" s="34">
        <f>'март2014 ДЭ'!S757</f>
        <v>117.67</v>
      </c>
      <c r="T757" s="34">
        <f>'март2014 ДЭ'!T757</f>
        <v>83.36</v>
      </c>
      <c r="U757" s="34">
        <f>'март2014 ДЭ'!U757</f>
        <v>0</v>
      </c>
      <c r="V757" s="34">
        <f>'март2014 ДЭ'!V757</f>
        <v>187.7</v>
      </c>
      <c r="W757" s="34">
        <f>'март2014 ДЭ'!W757</f>
        <v>154.36</v>
      </c>
      <c r="X757" s="34">
        <f>'март2014 ДЭ'!X757</f>
        <v>479.97</v>
      </c>
      <c r="Y757" s="34">
        <f>'март2014 ДЭ'!Y757</f>
        <v>522.08</v>
      </c>
    </row>
    <row r="758" spans="1:25" ht="15.75">
      <c r="A758" s="9">
        <f>'март2014 ДЭ'!A758</f>
        <v>41721</v>
      </c>
      <c r="B758" s="34">
        <f>'март2014 ДЭ'!B758</f>
        <v>35.59</v>
      </c>
      <c r="C758" s="34">
        <f>'март2014 ДЭ'!C758</f>
        <v>12.77</v>
      </c>
      <c r="D758" s="34">
        <f>'март2014 ДЭ'!D758</f>
        <v>10.93</v>
      </c>
      <c r="E758" s="34">
        <f>'март2014 ДЭ'!E758</f>
        <v>33.43</v>
      </c>
      <c r="F758" s="34">
        <f>'март2014 ДЭ'!F758</f>
        <v>0</v>
      </c>
      <c r="G758" s="34">
        <f>'март2014 ДЭ'!G758</f>
        <v>0</v>
      </c>
      <c r="H758" s="34">
        <f>'март2014 ДЭ'!H758</f>
        <v>88.53</v>
      </c>
      <c r="I758" s="34">
        <f>'март2014 ДЭ'!I758</f>
        <v>39.39</v>
      </c>
      <c r="J758" s="34">
        <f>'март2014 ДЭ'!J758</f>
        <v>0</v>
      </c>
      <c r="K758" s="34">
        <f>'март2014 ДЭ'!K758</f>
        <v>0</v>
      </c>
      <c r="L758" s="34">
        <f>'март2014 ДЭ'!L758</f>
        <v>0</v>
      </c>
      <c r="M758" s="34">
        <f>'март2014 ДЭ'!M758</f>
        <v>12.37</v>
      </c>
      <c r="N758" s="34">
        <f>'март2014 ДЭ'!N758</f>
        <v>7.4</v>
      </c>
      <c r="O758" s="34">
        <f>'март2014 ДЭ'!O758</f>
        <v>11.21</v>
      </c>
      <c r="P758" s="34">
        <f>'март2014 ДЭ'!P758</f>
        <v>6.6</v>
      </c>
      <c r="Q758" s="34">
        <f>'март2014 ДЭ'!Q758</f>
        <v>0</v>
      </c>
      <c r="R758" s="34">
        <f>'март2014 ДЭ'!R758</f>
        <v>0.33</v>
      </c>
      <c r="S758" s="34">
        <f>'март2014 ДЭ'!S758</f>
        <v>0</v>
      </c>
      <c r="T758" s="34">
        <f>'март2014 ДЭ'!T758</f>
        <v>0</v>
      </c>
      <c r="U758" s="34">
        <f>'март2014 ДЭ'!U758</f>
        <v>0</v>
      </c>
      <c r="V758" s="34">
        <f>'март2014 ДЭ'!V758</f>
        <v>101.79</v>
      </c>
      <c r="W758" s="34">
        <f>'март2014 ДЭ'!W758</f>
        <v>122.64</v>
      </c>
      <c r="X758" s="34">
        <f>'март2014 ДЭ'!X758</f>
        <v>326.26</v>
      </c>
      <c r="Y758" s="34">
        <f>'март2014 ДЭ'!Y758</f>
        <v>423.94</v>
      </c>
    </row>
    <row r="759" spans="1:25" ht="15.75">
      <c r="A759" s="9">
        <f>'март2014 ДЭ'!A759</f>
        <v>41722</v>
      </c>
      <c r="B759" s="34">
        <f>'март2014 ДЭ'!B759</f>
        <v>215.07</v>
      </c>
      <c r="C759" s="34">
        <f>'март2014 ДЭ'!C759</f>
        <v>167.37</v>
      </c>
      <c r="D759" s="34">
        <f>'март2014 ДЭ'!D759</f>
        <v>205.57</v>
      </c>
      <c r="E759" s="34">
        <f>'март2014 ДЭ'!E759</f>
        <v>191.38</v>
      </c>
      <c r="F759" s="34">
        <f>'март2014 ДЭ'!F759</f>
        <v>140.69</v>
      </c>
      <c r="G759" s="34">
        <f>'март2014 ДЭ'!G759</f>
        <v>0</v>
      </c>
      <c r="H759" s="34">
        <f>'март2014 ДЭ'!H759</f>
        <v>18.61</v>
      </c>
      <c r="I759" s="34">
        <f>'март2014 ДЭ'!I759</f>
        <v>0</v>
      </c>
      <c r="J759" s="34">
        <f>'март2014 ДЭ'!J759</f>
        <v>10.89</v>
      </c>
      <c r="K759" s="34">
        <f>'март2014 ДЭ'!K759</f>
        <v>280.91</v>
      </c>
      <c r="L759" s="34">
        <f>'март2014 ДЭ'!L759</f>
        <v>514.18</v>
      </c>
      <c r="M759" s="34">
        <f>'март2014 ДЭ'!M759</f>
        <v>490.18</v>
      </c>
      <c r="N759" s="34">
        <f>'март2014 ДЭ'!N759</f>
        <v>366.6</v>
      </c>
      <c r="O759" s="34">
        <f>'март2014 ДЭ'!O759</f>
        <v>484.87</v>
      </c>
      <c r="P759" s="34">
        <f>'март2014 ДЭ'!P759</f>
        <v>455.12</v>
      </c>
      <c r="Q759" s="34">
        <f>'март2014 ДЭ'!Q759</f>
        <v>338.98</v>
      </c>
      <c r="R759" s="34">
        <f>'март2014 ДЭ'!R759</f>
        <v>362.5</v>
      </c>
      <c r="S759" s="34">
        <f>'март2014 ДЭ'!S759</f>
        <v>309.84</v>
      </c>
      <c r="T759" s="34">
        <f>'март2014 ДЭ'!T759</f>
        <v>267.21</v>
      </c>
      <c r="U759" s="34">
        <f>'март2014 ДЭ'!U759</f>
        <v>194.56</v>
      </c>
      <c r="V759" s="34">
        <f>'март2014 ДЭ'!V759</f>
        <v>606.21</v>
      </c>
      <c r="W759" s="34">
        <f>'март2014 ДЭ'!W759</f>
        <v>771.79</v>
      </c>
      <c r="X759" s="34">
        <f>'март2014 ДЭ'!X759</f>
        <v>382.84</v>
      </c>
      <c r="Y759" s="34">
        <f>'март2014 ДЭ'!Y759</f>
        <v>257.52</v>
      </c>
    </row>
    <row r="760" spans="1:25" ht="15.75">
      <c r="A760" s="9">
        <f>'март2014 ДЭ'!A760</f>
        <v>41723</v>
      </c>
      <c r="B760" s="34">
        <f>'март2014 ДЭ'!B760</f>
        <v>89.42</v>
      </c>
      <c r="C760" s="34">
        <f>'март2014 ДЭ'!C760</f>
        <v>172.73</v>
      </c>
      <c r="D760" s="34">
        <f>'март2014 ДЭ'!D760</f>
        <v>152.98</v>
      </c>
      <c r="E760" s="34">
        <f>'март2014 ДЭ'!E760</f>
        <v>111.34</v>
      </c>
      <c r="F760" s="34">
        <f>'март2014 ДЭ'!F760</f>
        <v>131.6</v>
      </c>
      <c r="G760" s="34">
        <f>'март2014 ДЭ'!G760</f>
        <v>63.14</v>
      </c>
      <c r="H760" s="34">
        <f>'март2014 ДЭ'!H760</f>
        <v>0</v>
      </c>
      <c r="I760" s="34">
        <f>'март2014 ДЭ'!I760</f>
        <v>0</v>
      </c>
      <c r="J760" s="34">
        <f>'март2014 ДЭ'!J760</f>
        <v>51.93</v>
      </c>
      <c r="K760" s="34">
        <f>'март2014 ДЭ'!K760</f>
        <v>185</v>
      </c>
      <c r="L760" s="34">
        <f>'март2014 ДЭ'!L760</f>
        <v>259.25</v>
      </c>
      <c r="M760" s="34">
        <f>'март2014 ДЭ'!M760</f>
        <v>263.16</v>
      </c>
      <c r="N760" s="34">
        <f>'март2014 ДЭ'!N760</f>
        <v>197.64</v>
      </c>
      <c r="O760" s="34">
        <f>'март2014 ДЭ'!O760</f>
        <v>193.16</v>
      </c>
      <c r="P760" s="34">
        <f>'март2014 ДЭ'!P760</f>
        <v>265.58</v>
      </c>
      <c r="Q760" s="34">
        <f>'март2014 ДЭ'!Q760</f>
        <v>189.99</v>
      </c>
      <c r="R760" s="34">
        <f>'март2014 ДЭ'!R760</f>
        <v>230.08</v>
      </c>
      <c r="S760" s="34">
        <f>'март2014 ДЭ'!S760</f>
        <v>246</v>
      </c>
      <c r="T760" s="34">
        <f>'март2014 ДЭ'!T760</f>
        <v>248.11</v>
      </c>
      <c r="U760" s="34">
        <f>'март2014 ДЭ'!U760</f>
        <v>96.17</v>
      </c>
      <c r="V760" s="34">
        <f>'март2014 ДЭ'!V760</f>
        <v>219.97</v>
      </c>
      <c r="W760" s="34">
        <f>'март2014 ДЭ'!W760</f>
        <v>359.18</v>
      </c>
      <c r="X760" s="34">
        <f>'март2014 ДЭ'!X760</f>
        <v>256.93</v>
      </c>
      <c r="Y760" s="34">
        <f>'март2014 ДЭ'!Y760</f>
        <v>273.3</v>
      </c>
    </row>
    <row r="761" spans="1:25" ht="15.75">
      <c r="A761" s="9">
        <f>'март2014 ДЭ'!A761</f>
        <v>41724</v>
      </c>
      <c r="B761" s="34">
        <f>'март2014 ДЭ'!B761</f>
        <v>146.21</v>
      </c>
      <c r="C761" s="34">
        <f>'март2014 ДЭ'!C761</f>
        <v>212.49</v>
      </c>
      <c r="D761" s="34">
        <f>'март2014 ДЭ'!D761</f>
        <v>272.37</v>
      </c>
      <c r="E761" s="34">
        <f>'март2014 ДЭ'!E761</f>
        <v>36.84</v>
      </c>
      <c r="F761" s="34">
        <f>'март2014 ДЭ'!F761</f>
        <v>29.41</v>
      </c>
      <c r="G761" s="34">
        <f>'март2014 ДЭ'!G761</f>
        <v>31.58</v>
      </c>
      <c r="H761" s="34">
        <f>'март2014 ДЭ'!H761</f>
        <v>0</v>
      </c>
      <c r="I761" s="34">
        <f>'март2014 ДЭ'!I761</f>
        <v>0</v>
      </c>
      <c r="J761" s="34">
        <f>'март2014 ДЭ'!J761</f>
        <v>3.54</v>
      </c>
      <c r="K761" s="34">
        <f>'март2014 ДЭ'!K761</f>
        <v>133.16</v>
      </c>
      <c r="L761" s="34">
        <f>'март2014 ДЭ'!L761</f>
        <v>163.16</v>
      </c>
      <c r="M761" s="34">
        <f>'март2014 ДЭ'!M761</f>
        <v>218.65</v>
      </c>
      <c r="N761" s="34">
        <f>'март2014 ДЭ'!N761</f>
        <v>160.98</v>
      </c>
      <c r="O761" s="34">
        <f>'март2014 ДЭ'!O761</f>
        <v>174.47</v>
      </c>
      <c r="P761" s="34">
        <f>'март2014 ДЭ'!P761</f>
        <v>196.77</v>
      </c>
      <c r="Q761" s="34">
        <f>'март2014 ДЭ'!Q761</f>
        <v>125.6</v>
      </c>
      <c r="R761" s="34">
        <f>'март2014 ДЭ'!R761</f>
        <v>101.53</v>
      </c>
      <c r="S761" s="34">
        <f>'март2014 ДЭ'!S761</f>
        <v>61.88</v>
      </c>
      <c r="T761" s="34">
        <f>'март2014 ДЭ'!T761</f>
        <v>5.93</v>
      </c>
      <c r="U761" s="34">
        <f>'март2014 ДЭ'!U761</f>
        <v>0</v>
      </c>
      <c r="V761" s="34">
        <f>'март2014 ДЭ'!V761</f>
        <v>0</v>
      </c>
      <c r="W761" s="34">
        <f>'март2014 ДЭ'!W761</f>
        <v>194.02</v>
      </c>
      <c r="X761" s="34">
        <f>'март2014 ДЭ'!X761</f>
        <v>156.14</v>
      </c>
      <c r="Y761" s="34">
        <f>'март2014 ДЭ'!Y761</f>
        <v>161.8</v>
      </c>
    </row>
    <row r="762" spans="1:25" ht="15.75">
      <c r="A762" s="9">
        <f>'март2014 ДЭ'!A762</f>
        <v>41725</v>
      </c>
      <c r="B762" s="34">
        <f>'март2014 ДЭ'!B762</f>
        <v>48.64</v>
      </c>
      <c r="C762" s="34">
        <f>'март2014 ДЭ'!C762</f>
        <v>189.48</v>
      </c>
      <c r="D762" s="34">
        <f>'март2014 ДЭ'!D762</f>
        <v>90.28</v>
      </c>
      <c r="E762" s="34">
        <f>'март2014 ДЭ'!E762</f>
        <v>59.25</v>
      </c>
      <c r="F762" s="34">
        <f>'март2014 ДЭ'!F762</f>
        <v>11.11</v>
      </c>
      <c r="G762" s="34">
        <f>'март2014 ДЭ'!G762</f>
        <v>0</v>
      </c>
      <c r="H762" s="34">
        <f>'март2014 ДЭ'!H762</f>
        <v>0</v>
      </c>
      <c r="I762" s="34">
        <f>'март2014 ДЭ'!I762</f>
        <v>0</v>
      </c>
      <c r="J762" s="34">
        <f>'март2014 ДЭ'!J762</f>
        <v>0</v>
      </c>
      <c r="K762" s="34">
        <f>'март2014 ДЭ'!K762</f>
        <v>0</v>
      </c>
      <c r="L762" s="34">
        <f>'март2014 ДЭ'!L762</f>
        <v>44.16</v>
      </c>
      <c r="M762" s="34">
        <f>'март2014 ДЭ'!M762</f>
        <v>46.59</v>
      </c>
      <c r="N762" s="34">
        <f>'март2014 ДЭ'!N762</f>
        <v>28.68</v>
      </c>
      <c r="O762" s="34">
        <f>'март2014 ДЭ'!O762</f>
        <v>36.32</v>
      </c>
      <c r="P762" s="34">
        <f>'март2014 ДЭ'!P762</f>
        <v>49.63</v>
      </c>
      <c r="Q762" s="34">
        <f>'март2014 ДЭ'!Q762</f>
        <v>38.03</v>
      </c>
      <c r="R762" s="34">
        <f>'март2014 ДЭ'!R762</f>
        <v>49.2</v>
      </c>
      <c r="S762" s="34">
        <f>'март2014 ДЭ'!S762</f>
        <v>11.45</v>
      </c>
      <c r="T762" s="34">
        <f>'март2014 ДЭ'!T762</f>
        <v>0</v>
      </c>
      <c r="U762" s="34">
        <f>'март2014 ДЭ'!U762</f>
        <v>0</v>
      </c>
      <c r="V762" s="34">
        <f>'март2014 ДЭ'!V762</f>
        <v>0</v>
      </c>
      <c r="W762" s="34">
        <f>'март2014 ДЭ'!W762</f>
        <v>195.1</v>
      </c>
      <c r="X762" s="34">
        <f>'март2014 ДЭ'!X762</f>
        <v>142.5</v>
      </c>
      <c r="Y762" s="34">
        <f>'март2014 ДЭ'!Y762</f>
        <v>95.44</v>
      </c>
    </row>
    <row r="763" spans="1:25" ht="15.75">
      <c r="A763" s="9">
        <f>'март2014 ДЭ'!A763</f>
        <v>41726</v>
      </c>
      <c r="B763" s="34">
        <f>'март2014 ДЭ'!B763</f>
        <v>39.51</v>
      </c>
      <c r="C763" s="34">
        <f>'март2014 ДЭ'!C763</f>
        <v>83.79</v>
      </c>
      <c r="D763" s="34">
        <f>'март2014 ДЭ'!D763</f>
        <v>87.22</v>
      </c>
      <c r="E763" s="34">
        <f>'март2014 ДЭ'!E763</f>
        <v>8.23</v>
      </c>
      <c r="F763" s="34">
        <f>'март2014 ДЭ'!F763</f>
        <v>0</v>
      </c>
      <c r="G763" s="34">
        <f>'март2014 ДЭ'!G763</f>
        <v>1.41</v>
      </c>
      <c r="H763" s="34">
        <f>'март2014 ДЭ'!H763</f>
        <v>0</v>
      </c>
      <c r="I763" s="34">
        <f>'март2014 ДЭ'!I763</f>
        <v>0</v>
      </c>
      <c r="J763" s="34">
        <f>'март2014 ДЭ'!J763</f>
        <v>0</v>
      </c>
      <c r="K763" s="34">
        <f>'март2014 ДЭ'!K763</f>
        <v>82.85</v>
      </c>
      <c r="L763" s="34">
        <f>'март2014 ДЭ'!L763</f>
        <v>120.64</v>
      </c>
      <c r="M763" s="34">
        <f>'март2014 ДЭ'!M763</f>
        <v>113.82</v>
      </c>
      <c r="N763" s="34">
        <f>'март2014 ДЭ'!N763</f>
        <v>90.71</v>
      </c>
      <c r="O763" s="34">
        <f>'март2014 ДЭ'!O763</f>
        <v>89.35</v>
      </c>
      <c r="P763" s="34">
        <f>'март2014 ДЭ'!P763</f>
        <v>28.19</v>
      </c>
      <c r="Q763" s="34">
        <f>'март2014 ДЭ'!Q763</f>
        <v>0</v>
      </c>
      <c r="R763" s="34">
        <f>'март2014 ДЭ'!R763</f>
        <v>0</v>
      </c>
      <c r="S763" s="34">
        <f>'март2014 ДЭ'!S763</f>
        <v>0</v>
      </c>
      <c r="T763" s="34">
        <f>'март2014 ДЭ'!T763</f>
        <v>0</v>
      </c>
      <c r="U763" s="34">
        <f>'март2014 ДЭ'!U763</f>
        <v>0</v>
      </c>
      <c r="V763" s="34">
        <f>'март2014 ДЭ'!V763</f>
        <v>0</v>
      </c>
      <c r="W763" s="34">
        <f>'март2014 ДЭ'!W763</f>
        <v>93.83</v>
      </c>
      <c r="X763" s="34">
        <f>'март2014 ДЭ'!X763</f>
        <v>0</v>
      </c>
      <c r="Y763" s="34">
        <f>'март2014 ДЭ'!Y763</f>
        <v>950.78</v>
      </c>
    </row>
    <row r="764" spans="1:25" ht="15.75">
      <c r="A764" s="9">
        <f>'март2014 ДЭ'!A764</f>
        <v>41727</v>
      </c>
      <c r="B764" s="34">
        <f>'март2014 ДЭ'!B764</f>
        <v>17.96</v>
      </c>
      <c r="C764" s="34">
        <f>'март2014 ДЭ'!C764</f>
        <v>123.1</v>
      </c>
      <c r="D764" s="34">
        <f>'март2014 ДЭ'!D764</f>
        <v>58.99</v>
      </c>
      <c r="E764" s="34">
        <f>'март2014 ДЭ'!E764</f>
        <v>0</v>
      </c>
      <c r="F764" s="34">
        <f>'март2014 ДЭ'!F764</f>
        <v>0</v>
      </c>
      <c r="G764" s="34">
        <f>'март2014 ДЭ'!G764</f>
        <v>0</v>
      </c>
      <c r="H764" s="34">
        <f>'март2014 ДЭ'!H764</f>
        <v>0</v>
      </c>
      <c r="I764" s="34">
        <f>'март2014 ДЭ'!I764</f>
        <v>0</v>
      </c>
      <c r="J764" s="34">
        <f>'март2014 ДЭ'!J764</f>
        <v>0</v>
      </c>
      <c r="K764" s="34">
        <f>'март2014 ДЭ'!K764</f>
        <v>0</v>
      </c>
      <c r="L764" s="34">
        <f>'март2014 ДЭ'!L764</f>
        <v>0</v>
      </c>
      <c r="M764" s="34">
        <f>'март2014 ДЭ'!M764</f>
        <v>0</v>
      </c>
      <c r="N764" s="34">
        <f>'март2014 ДЭ'!N764</f>
        <v>0</v>
      </c>
      <c r="O764" s="34">
        <f>'март2014 ДЭ'!O764</f>
        <v>0</v>
      </c>
      <c r="P764" s="34">
        <f>'март2014 ДЭ'!P764</f>
        <v>0</v>
      </c>
      <c r="Q764" s="34">
        <f>'март2014 ДЭ'!Q764</f>
        <v>0</v>
      </c>
      <c r="R764" s="34">
        <f>'март2014 ДЭ'!R764</f>
        <v>0</v>
      </c>
      <c r="S764" s="34">
        <f>'март2014 ДЭ'!S764</f>
        <v>0</v>
      </c>
      <c r="T764" s="34">
        <f>'март2014 ДЭ'!T764</f>
        <v>0</v>
      </c>
      <c r="U764" s="34">
        <f>'март2014 ДЭ'!U764</f>
        <v>0</v>
      </c>
      <c r="V764" s="34">
        <f>'март2014 ДЭ'!V764</f>
        <v>0</v>
      </c>
      <c r="W764" s="34">
        <f>'март2014 ДЭ'!W764</f>
        <v>0</v>
      </c>
      <c r="X764" s="34">
        <f>'март2014 ДЭ'!X764</f>
        <v>0</v>
      </c>
      <c r="Y764" s="34">
        <f>'март2014 ДЭ'!Y764</f>
        <v>0</v>
      </c>
    </row>
    <row r="765" spans="1:25" ht="15.75">
      <c r="A765" s="9">
        <f>'март2014 ДЭ'!A765</f>
        <v>41728</v>
      </c>
      <c r="B765" s="34">
        <f>'март2014 ДЭ'!B765</f>
        <v>0</v>
      </c>
      <c r="C765" s="34">
        <f>'март2014 ДЭ'!C765</f>
        <v>0</v>
      </c>
      <c r="D765" s="34">
        <f>'март2014 ДЭ'!D765</f>
        <v>0</v>
      </c>
      <c r="E765" s="34">
        <f>'март2014 ДЭ'!E765</f>
        <v>0</v>
      </c>
      <c r="F765" s="34">
        <f>'март2014 ДЭ'!F765</f>
        <v>0</v>
      </c>
      <c r="G765" s="34">
        <f>'март2014 ДЭ'!G765</f>
        <v>0</v>
      </c>
      <c r="H765" s="34">
        <f>'март2014 ДЭ'!H765</f>
        <v>0</v>
      </c>
      <c r="I765" s="34">
        <f>'март2014 ДЭ'!I765</f>
        <v>96.33</v>
      </c>
      <c r="J765" s="34">
        <f>'март2014 ДЭ'!J765</f>
        <v>0</v>
      </c>
      <c r="K765" s="34">
        <f>'март2014 ДЭ'!K765</f>
        <v>0</v>
      </c>
      <c r="L765" s="34">
        <f>'март2014 ДЭ'!L765</f>
        <v>0</v>
      </c>
      <c r="M765" s="34">
        <f>'март2014 ДЭ'!M765</f>
        <v>0.3</v>
      </c>
      <c r="N765" s="34">
        <f>'март2014 ДЭ'!N765</f>
        <v>0.03</v>
      </c>
      <c r="O765" s="34">
        <f>'март2014 ДЭ'!O765</f>
        <v>0</v>
      </c>
      <c r="P765" s="34">
        <f>'март2014 ДЭ'!P765</f>
        <v>0</v>
      </c>
      <c r="Q765" s="34">
        <f>'март2014 ДЭ'!Q765</f>
        <v>0</v>
      </c>
      <c r="R765" s="34">
        <f>'март2014 ДЭ'!R765</f>
        <v>0</v>
      </c>
      <c r="S765" s="34">
        <f>'март2014 ДЭ'!S765</f>
        <v>0</v>
      </c>
      <c r="T765" s="34">
        <f>'март2014 ДЭ'!T765</f>
        <v>0</v>
      </c>
      <c r="U765" s="34">
        <f>'март2014 ДЭ'!U765</f>
        <v>0</v>
      </c>
      <c r="V765" s="34">
        <f>'март2014 ДЭ'!V765</f>
        <v>0</v>
      </c>
      <c r="W765" s="34">
        <f>'март2014 ДЭ'!W765</f>
        <v>42.02</v>
      </c>
      <c r="X765" s="34">
        <f>'март2014 ДЭ'!X765</f>
        <v>11.44</v>
      </c>
      <c r="Y765" s="34">
        <f>'март2014 ДЭ'!Y765</f>
        <v>0</v>
      </c>
    </row>
    <row r="766" spans="1:25" ht="15.75">
      <c r="A766" s="9">
        <f>'март2014 ДЭ'!A766</f>
        <v>41729</v>
      </c>
      <c r="B766" s="34">
        <f>'март2014 ДЭ'!B766</f>
        <v>29.13</v>
      </c>
      <c r="C766" s="34">
        <f>'март2014 ДЭ'!C766</f>
        <v>33.22</v>
      </c>
      <c r="D766" s="34">
        <f>'март2014 ДЭ'!D766</f>
        <v>742.22</v>
      </c>
      <c r="E766" s="34">
        <f>'март2014 ДЭ'!E766</f>
        <v>0</v>
      </c>
      <c r="F766" s="34">
        <f>'март2014 ДЭ'!F766</f>
        <v>0</v>
      </c>
      <c r="G766" s="34">
        <f>'март2014 ДЭ'!G766</f>
        <v>0</v>
      </c>
      <c r="H766" s="34">
        <f>'март2014 ДЭ'!H766</f>
        <v>0</v>
      </c>
      <c r="I766" s="34">
        <f>'март2014 ДЭ'!I766</f>
        <v>0</v>
      </c>
      <c r="J766" s="34">
        <f>'март2014 ДЭ'!J766</f>
        <v>0</v>
      </c>
      <c r="K766" s="34">
        <f>'март2014 ДЭ'!K766</f>
        <v>12.77</v>
      </c>
      <c r="L766" s="34">
        <f>'март2014 ДЭ'!L766</f>
        <v>114.05</v>
      </c>
      <c r="M766" s="34">
        <f>'март2014 ДЭ'!M766</f>
        <v>158.23</v>
      </c>
      <c r="N766" s="34">
        <f>'март2014 ДЭ'!N766</f>
        <v>73.97</v>
      </c>
      <c r="O766" s="34">
        <f>'март2014 ДЭ'!O766</f>
        <v>77.95</v>
      </c>
      <c r="P766" s="34">
        <f>'март2014 ДЭ'!P766</f>
        <v>102.16</v>
      </c>
      <c r="Q766" s="34">
        <f>'март2014 ДЭ'!Q766</f>
        <v>43.23</v>
      </c>
      <c r="R766" s="34">
        <f>'март2014 ДЭ'!R766</f>
        <v>69.1</v>
      </c>
      <c r="S766" s="34">
        <f>'март2014 ДЭ'!S766</f>
        <v>23.41</v>
      </c>
      <c r="T766" s="34">
        <f>'март2014 ДЭ'!T766</f>
        <v>0</v>
      </c>
      <c r="U766" s="34">
        <f>'март2014 ДЭ'!U766</f>
        <v>0</v>
      </c>
      <c r="V766" s="34">
        <f>'март2014 ДЭ'!V766</f>
        <v>0</v>
      </c>
      <c r="W766" s="34">
        <f>'март2014 ДЭ'!W766</f>
        <v>0.11</v>
      </c>
      <c r="X766" s="34">
        <f>'март2014 ДЭ'!X766</f>
        <v>51.31</v>
      </c>
      <c r="Y766" s="34">
        <f>'март2014 ДЭ'!Y766</f>
        <v>102.07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32">
        <f>P555</f>
        <v>-4.75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32">
        <f>P556</f>
        <v>257.72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4" t="s">
        <v>121</v>
      </c>
      <c r="B771" s="114"/>
      <c r="C771" s="114"/>
      <c r="D771" s="114"/>
      <c r="E771" s="114"/>
      <c r="F771" s="126">
        <f>F558</f>
        <v>395113.4</v>
      </c>
      <c r="G771" s="12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35" t="s">
        <v>127</v>
      </c>
      <c r="E775" s="135"/>
      <c r="F775" s="135"/>
      <c r="G775" s="135"/>
      <c r="H775" s="135"/>
      <c r="I775" s="135" t="s">
        <v>127</v>
      </c>
      <c r="J775" s="135"/>
      <c r="K775" s="135"/>
      <c r="L775" s="135"/>
      <c r="M775" s="135"/>
      <c r="N775" s="135" t="s">
        <v>127</v>
      </c>
      <c r="O775" s="135"/>
      <c r="P775" s="135"/>
      <c r="Q775" s="135"/>
      <c r="R775" s="135"/>
      <c r="S775" s="135"/>
      <c r="T775" s="135" t="s">
        <v>127</v>
      </c>
      <c r="U775" s="135"/>
      <c r="V775" s="135"/>
      <c r="W775" s="135"/>
      <c r="X775" s="135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2403</v>
      </c>
      <c r="B1" s="137">
        <v>41699</v>
      </c>
      <c r="C1" s="137"/>
      <c r="D1" s="138"/>
      <c r="E1" s="138"/>
      <c r="F1" s="138"/>
      <c r="G1" s="138"/>
      <c r="H1" s="138"/>
    </row>
    <row r="2" spans="1:8" ht="45" customHeight="1">
      <c r="A2" s="140" t="s">
        <v>132</v>
      </c>
      <c r="B2" s="140"/>
      <c r="C2" s="140"/>
      <c r="D2" s="140"/>
      <c r="E2" s="140"/>
      <c r="F2" s="140"/>
      <c r="G2" s="140"/>
      <c r="H2" s="140"/>
    </row>
    <row r="3" spans="1:8" ht="90" customHeight="1">
      <c r="A3" s="139" t="s">
        <v>146</v>
      </c>
      <c r="B3" s="139"/>
      <c r="C3" s="56" t="s">
        <v>142</v>
      </c>
      <c r="D3" s="136">
        <f>5.2*0.51</f>
        <v>2.652</v>
      </c>
      <c r="E3" s="136"/>
      <c r="F3" s="136"/>
      <c r="G3" s="136"/>
      <c r="H3" s="57" t="s">
        <v>164</v>
      </c>
    </row>
    <row r="4" spans="1:8" ht="59.25" customHeight="1">
      <c r="A4" s="168" t="s">
        <v>149</v>
      </c>
      <c r="B4" s="168"/>
      <c r="C4" s="58" t="s">
        <v>59</v>
      </c>
      <c r="D4" s="168">
        <f>ROUND(D3*'март2014 ДЭ'!T14/100,2)</f>
        <v>41.5</v>
      </c>
      <c r="E4" s="168"/>
      <c r="F4" s="168"/>
      <c r="G4" s="168"/>
      <c r="H4" s="168"/>
    </row>
    <row r="5" spans="1:8" ht="60" customHeight="1">
      <c r="A5" s="144" t="s">
        <v>153</v>
      </c>
      <c r="B5" s="144"/>
      <c r="C5" s="65" t="s">
        <v>59</v>
      </c>
      <c r="D5" s="145">
        <v>75.15</v>
      </c>
      <c r="E5" s="146"/>
      <c r="F5" s="146"/>
      <c r="G5" s="147"/>
      <c r="H5" s="57" t="s">
        <v>164</v>
      </c>
    </row>
    <row r="6" spans="1:11" ht="49.5" customHeight="1">
      <c r="A6" s="140"/>
      <c r="B6" s="140"/>
      <c r="C6" s="140"/>
      <c r="D6" s="153" t="s">
        <v>134</v>
      </c>
      <c r="E6" s="153"/>
      <c r="F6" s="153" t="s">
        <v>133</v>
      </c>
      <c r="G6" s="153"/>
      <c r="H6" s="169"/>
      <c r="J6" s="54"/>
      <c r="K6" s="54"/>
    </row>
    <row r="7" spans="1:8" ht="79.5" customHeight="1">
      <c r="A7" s="141" t="s">
        <v>60</v>
      </c>
      <c r="B7" s="141"/>
      <c r="C7" s="69" t="s">
        <v>59</v>
      </c>
      <c r="D7" s="141">
        <v>1.61</v>
      </c>
      <c r="E7" s="141"/>
      <c r="F7" s="154">
        <v>1.528</v>
      </c>
      <c r="G7" s="154"/>
      <c r="H7" s="71" t="s">
        <v>165</v>
      </c>
    </row>
    <row r="8" spans="1:8" ht="59.25" customHeight="1">
      <c r="A8" s="142" t="s">
        <v>61</v>
      </c>
      <c r="B8" s="142"/>
      <c r="C8" s="70" t="s">
        <v>59</v>
      </c>
      <c r="D8" s="142">
        <v>0.89</v>
      </c>
      <c r="E8" s="142"/>
      <c r="F8" s="143">
        <v>0.92</v>
      </c>
      <c r="G8" s="143"/>
      <c r="H8" s="71" t="s">
        <v>166</v>
      </c>
    </row>
    <row r="9" spans="1:8" ht="63.75" customHeight="1">
      <c r="A9" s="142" t="s">
        <v>135</v>
      </c>
      <c r="B9" s="142"/>
      <c r="C9" s="70" t="s">
        <v>59</v>
      </c>
      <c r="D9" s="142">
        <v>0.27</v>
      </c>
      <c r="E9" s="142"/>
      <c r="F9" s="143">
        <v>0.282</v>
      </c>
      <c r="G9" s="143"/>
      <c r="H9" s="71" t="s">
        <v>155</v>
      </c>
    </row>
    <row r="10" spans="1:8" ht="33" customHeight="1">
      <c r="A10" s="161" t="s">
        <v>62</v>
      </c>
      <c r="B10" s="161"/>
      <c r="C10" s="59"/>
      <c r="D10" s="72" t="s">
        <v>5</v>
      </c>
      <c r="E10" s="72" t="s">
        <v>63</v>
      </c>
      <c r="F10" s="72" t="s">
        <v>64</v>
      </c>
      <c r="G10" s="72" t="s">
        <v>8</v>
      </c>
      <c r="H10" s="156" t="s">
        <v>167</v>
      </c>
    </row>
    <row r="11" spans="1:8" ht="26.25" customHeight="1">
      <c r="A11" s="157" t="s">
        <v>65</v>
      </c>
      <c r="B11" s="157"/>
      <c r="C11" s="157"/>
      <c r="D11" s="157"/>
      <c r="E11" s="157"/>
      <c r="F11" s="157"/>
      <c r="G11" s="157"/>
      <c r="H11" s="156"/>
    </row>
    <row r="12" spans="1:8" ht="21.75" customHeight="1">
      <c r="A12" s="158" t="s">
        <v>66</v>
      </c>
      <c r="B12" s="158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56"/>
    </row>
    <row r="13" spans="1:8" ht="31.5" customHeight="1">
      <c r="A13" s="158" t="s">
        <v>67</v>
      </c>
      <c r="B13" s="158"/>
      <c r="C13" s="59"/>
      <c r="D13" s="18"/>
      <c r="E13" s="18"/>
      <c r="F13" s="18"/>
      <c r="G13" s="18"/>
      <c r="H13" s="156"/>
    </row>
    <row r="14" spans="1:8" ht="24" customHeight="1">
      <c r="A14" s="155" t="s">
        <v>68</v>
      </c>
      <c r="B14" s="155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56"/>
    </row>
    <row r="15" spans="1:8" ht="31.5" customHeight="1">
      <c r="A15" s="155" t="s">
        <v>70</v>
      </c>
      <c r="B15" s="155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56"/>
    </row>
    <row r="16" spans="1:8" ht="57.75" customHeight="1">
      <c r="A16" s="152" t="s">
        <v>141</v>
      </c>
      <c r="B16" s="152"/>
      <c r="C16" s="152"/>
      <c r="D16" s="152"/>
      <c r="E16" s="152"/>
      <c r="F16" s="152"/>
      <c r="G16" s="152"/>
      <c r="H16" s="55"/>
    </row>
    <row r="17" spans="1:12" ht="119.25" customHeight="1">
      <c r="A17" s="148" t="s">
        <v>71</v>
      </c>
      <c r="B17" s="148"/>
      <c r="C17" s="149"/>
      <c r="D17" s="149"/>
      <c r="E17" s="149"/>
      <c r="F17" s="149"/>
      <c r="G17" s="149"/>
      <c r="H17" s="49" t="s">
        <v>150</v>
      </c>
      <c r="I17" s="52" t="s">
        <v>143</v>
      </c>
      <c r="J17" s="51"/>
      <c r="K17" s="51"/>
      <c r="L17" s="51"/>
    </row>
    <row r="18" spans="1:9" ht="43.5" customHeight="1">
      <c r="A18" s="150" t="s">
        <v>72</v>
      </c>
      <c r="B18" s="150"/>
      <c r="C18" s="151"/>
      <c r="D18" s="151"/>
      <c r="E18" s="151"/>
      <c r="F18" s="151"/>
      <c r="G18" s="151"/>
      <c r="H18" s="50" t="s">
        <v>142</v>
      </c>
      <c r="I18" s="24" t="s">
        <v>59</v>
      </c>
    </row>
    <row r="19" spans="1:9" ht="16.5" customHeight="1">
      <c r="A19" s="160" t="s">
        <v>73</v>
      </c>
      <c r="B19" s="160"/>
      <c r="C19" s="24" t="s">
        <v>59</v>
      </c>
      <c r="D19" s="159">
        <v>905.75</v>
      </c>
      <c r="E19" s="159"/>
      <c r="F19" s="159"/>
      <c r="G19" s="159"/>
      <c r="H19" s="73">
        <f>D3</f>
        <v>2.652</v>
      </c>
      <c r="I19" s="48">
        <f>ROUND(D19*H19/100,2)</f>
        <v>24.02</v>
      </c>
    </row>
    <row r="20" spans="1:9" ht="16.5" customHeight="1">
      <c r="A20" s="160" t="s">
        <v>74</v>
      </c>
      <c r="B20" s="160">
        <v>1540.58</v>
      </c>
      <c r="C20" s="24" t="s">
        <v>59</v>
      </c>
      <c r="D20" s="159">
        <v>1669.42</v>
      </c>
      <c r="E20" s="159"/>
      <c r="F20" s="159"/>
      <c r="G20" s="159"/>
      <c r="H20" s="73">
        <f>$H$19</f>
        <v>2.652</v>
      </c>
      <c r="I20" s="48">
        <f>ROUND(D20*H20/100,2)</f>
        <v>44.27</v>
      </c>
    </row>
    <row r="21" spans="1:9" ht="16.5" customHeight="1">
      <c r="A21" s="160" t="s">
        <v>75</v>
      </c>
      <c r="B21" s="160">
        <v>3072.49</v>
      </c>
      <c r="C21" s="24" t="s">
        <v>59</v>
      </c>
      <c r="D21" s="159">
        <v>4439.06</v>
      </c>
      <c r="E21" s="159"/>
      <c r="F21" s="159"/>
      <c r="G21" s="159"/>
      <c r="H21" s="73">
        <f>$H$19</f>
        <v>2.652</v>
      </c>
      <c r="I21" s="48">
        <f>ROUND(D21*H21/100,2)</f>
        <v>117.72</v>
      </c>
    </row>
    <row r="22" spans="1:9" ht="49.5" customHeight="1">
      <c r="A22" s="150" t="s">
        <v>76</v>
      </c>
      <c r="B22" s="150"/>
      <c r="C22" s="151"/>
      <c r="D22" s="151"/>
      <c r="E22" s="151"/>
      <c r="F22" s="151"/>
      <c r="G22" s="151"/>
      <c r="H22" s="74"/>
      <c r="I22" s="53"/>
    </row>
    <row r="23" spans="1:9" ht="16.5" customHeight="1">
      <c r="A23" s="160" t="s">
        <v>73</v>
      </c>
      <c r="B23" s="160">
        <v>904.11</v>
      </c>
      <c r="C23" s="24" t="s">
        <v>59</v>
      </c>
      <c r="D23" s="159">
        <v>905.75</v>
      </c>
      <c r="E23" s="159"/>
      <c r="F23" s="159"/>
      <c r="G23" s="159"/>
      <c r="H23" s="73">
        <f aca="true" t="shared" si="0" ref="H23:H28">$H$19</f>
        <v>2.652</v>
      </c>
      <c r="I23" s="48">
        <f aca="true" t="shared" si="1" ref="I23:I28">ROUND(D23*H23/100,2)</f>
        <v>24.02</v>
      </c>
    </row>
    <row r="24" spans="1:9" ht="16.5" customHeight="1">
      <c r="A24" s="160" t="s">
        <v>77</v>
      </c>
      <c r="B24" s="160">
        <v>2127.3</v>
      </c>
      <c r="C24" s="24" t="s">
        <v>59</v>
      </c>
      <c r="D24" s="159">
        <v>2696.97</v>
      </c>
      <c r="E24" s="159"/>
      <c r="F24" s="159"/>
      <c r="G24" s="159"/>
      <c r="H24" s="73">
        <f t="shared" si="0"/>
        <v>2.652</v>
      </c>
      <c r="I24" s="48">
        <f t="shared" si="1"/>
        <v>71.52</v>
      </c>
    </row>
    <row r="25" spans="1:9" ht="24" customHeight="1">
      <c r="A25" s="162" t="s">
        <v>78</v>
      </c>
      <c r="B25" s="162" t="s">
        <v>79</v>
      </c>
      <c r="C25" s="37" t="s">
        <v>80</v>
      </c>
      <c r="D25" s="163">
        <v>384905.7</v>
      </c>
      <c r="E25" s="163"/>
      <c r="F25" s="163"/>
      <c r="G25" s="163"/>
      <c r="H25" s="73">
        <f t="shared" si="0"/>
        <v>2.652</v>
      </c>
      <c r="I25" s="48">
        <f t="shared" si="1"/>
        <v>10207.7</v>
      </c>
    </row>
    <row r="26" spans="1:9" ht="36.75" customHeight="1">
      <c r="A26" s="162" t="s">
        <v>81</v>
      </c>
      <c r="B26" s="162" t="s">
        <v>82</v>
      </c>
      <c r="C26" s="37" t="s">
        <v>59</v>
      </c>
      <c r="D26" s="163">
        <v>1105.65</v>
      </c>
      <c r="E26" s="163"/>
      <c r="F26" s="163"/>
      <c r="G26" s="163"/>
      <c r="H26" s="73">
        <f t="shared" si="0"/>
        <v>2.652</v>
      </c>
      <c r="I26" s="48">
        <f t="shared" si="1"/>
        <v>29.32</v>
      </c>
    </row>
    <row r="27" spans="1:9" ht="32.25" customHeight="1">
      <c r="A27" s="165" t="s">
        <v>56</v>
      </c>
      <c r="B27" s="165"/>
      <c r="C27" s="19" t="s">
        <v>59</v>
      </c>
      <c r="D27" s="159">
        <v>-4.63</v>
      </c>
      <c r="E27" s="159"/>
      <c r="F27" s="159"/>
      <c r="G27" s="159"/>
      <c r="H27" s="73">
        <f t="shared" si="0"/>
        <v>2.652</v>
      </c>
      <c r="I27" s="48">
        <f t="shared" si="1"/>
        <v>-0.12</v>
      </c>
    </row>
    <row r="28" spans="1:9" ht="43.5" customHeight="1">
      <c r="A28" s="165" t="s">
        <v>57</v>
      </c>
      <c r="B28" s="165"/>
      <c r="C28" s="19" t="s">
        <v>59</v>
      </c>
      <c r="D28" s="159">
        <v>251.06</v>
      </c>
      <c r="E28" s="159"/>
      <c r="F28" s="159"/>
      <c r="G28" s="159"/>
      <c r="H28" s="73">
        <f t="shared" si="0"/>
        <v>2.652</v>
      </c>
      <c r="I28" s="62">
        <f t="shared" si="1"/>
        <v>6.66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70" t="s">
        <v>83</v>
      </c>
      <c r="B30" s="170" t="s">
        <v>84</v>
      </c>
      <c r="C30" s="170" t="s">
        <v>85</v>
      </c>
      <c r="D30" s="170" t="s">
        <v>86</v>
      </c>
      <c r="E30" s="170" t="s">
        <v>87</v>
      </c>
      <c r="F30" s="164" t="s">
        <v>89</v>
      </c>
      <c r="G30" s="166" t="s">
        <v>147</v>
      </c>
      <c r="H30" s="167" t="s">
        <v>148</v>
      </c>
      <c r="I30" s="167"/>
      <c r="J30" s="167"/>
      <c r="K30" s="167"/>
    </row>
    <row r="31" spans="1:11" ht="372" customHeight="1">
      <c r="A31" s="170"/>
      <c r="B31" s="170"/>
      <c r="C31" s="170"/>
      <c r="D31" s="170"/>
      <c r="E31" s="170"/>
      <c r="F31" s="164"/>
      <c r="G31" s="166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232</v>
      </c>
      <c r="B33" s="22">
        <v>0</v>
      </c>
      <c r="C33" s="63" t="s">
        <v>233</v>
      </c>
      <c r="D33" s="63" t="s">
        <v>136</v>
      </c>
      <c r="E33" s="63" t="s">
        <v>234</v>
      </c>
      <c r="F33" s="63" t="s">
        <v>235</v>
      </c>
      <c r="G33" s="75">
        <f>$D$3</f>
        <v>2.652</v>
      </c>
      <c r="H33" s="46">
        <f>ROUND(C33*$G$33/100,2)</f>
        <v>27.87</v>
      </c>
      <c r="I33" s="46">
        <f>ROUND(D33*$G$33/100,2)</f>
        <v>0</v>
      </c>
      <c r="J33" s="46">
        <f>ROUND(E33*$G$33/100,2)</f>
        <v>3.16</v>
      </c>
      <c r="K33" s="46">
        <f>ROUND(F33*$G$33/100,2)</f>
        <v>28.12</v>
      </c>
    </row>
    <row r="34" spans="1:11" ht="12.75">
      <c r="A34" s="21" t="s">
        <v>232</v>
      </c>
      <c r="B34" s="22">
        <v>1</v>
      </c>
      <c r="C34" s="63" t="s">
        <v>236</v>
      </c>
      <c r="D34" s="63" t="s">
        <v>136</v>
      </c>
      <c r="E34" s="63" t="s">
        <v>237</v>
      </c>
      <c r="F34" s="63" t="s">
        <v>238</v>
      </c>
      <c r="G34" s="75">
        <f aca="true" t="shared" si="2" ref="G34:G97">$D$3</f>
        <v>2.652</v>
      </c>
      <c r="H34" s="46">
        <f aca="true" t="shared" si="3" ref="H34:H97">ROUND(C34*$G$33/100,2)</f>
        <v>26.63</v>
      </c>
      <c r="I34" s="46">
        <f aca="true" t="shared" si="4" ref="I34:I97">ROUND(D34*$G$33/100,2)</f>
        <v>0</v>
      </c>
      <c r="J34" s="46">
        <f aca="true" t="shared" si="5" ref="J34:J97">ROUND(E34*$G$33/100,2)</f>
        <v>4.78</v>
      </c>
      <c r="K34" s="46">
        <f aca="true" t="shared" si="6" ref="K34:K97">ROUND(F34*$G$33/100,2)</f>
        <v>26.88</v>
      </c>
    </row>
    <row r="35" spans="1:11" ht="12.75">
      <c r="A35" s="21" t="s">
        <v>232</v>
      </c>
      <c r="B35" s="22">
        <v>2</v>
      </c>
      <c r="C35" s="63" t="s">
        <v>239</v>
      </c>
      <c r="D35" s="63" t="s">
        <v>136</v>
      </c>
      <c r="E35" s="63" t="s">
        <v>240</v>
      </c>
      <c r="F35" s="63" t="s">
        <v>241</v>
      </c>
      <c r="G35" s="75">
        <f t="shared" si="2"/>
        <v>2.652</v>
      </c>
      <c r="H35" s="46">
        <f t="shared" si="3"/>
        <v>25.59</v>
      </c>
      <c r="I35" s="46">
        <f t="shared" si="4"/>
        <v>0</v>
      </c>
      <c r="J35" s="46">
        <f t="shared" si="5"/>
        <v>4.28</v>
      </c>
      <c r="K35" s="46">
        <f t="shared" si="6"/>
        <v>25.84</v>
      </c>
    </row>
    <row r="36" spans="1:11" ht="12.75">
      <c r="A36" s="21" t="s">
        <v>232</v>
      </c>
      <c r="B36" s="22">
        <v>3</v>
      </c>
      <c r="C36" s="63" t="s">
        <v>242</v>
      </c>
      <c r="D36" s="63" t="s">
        <v>136</v>
      </c>
      <c r="E36" s="63" t="s">
        <v>243</v>
      </c>
      <c r="F36" s="63" t="s">
        <v>244</v>
      </c>
      <c r="G36" s="75">
        <f t="shared" si="2"/>
        <v>2.652</v>
      </c>
      <c r="H36" s="46">
        <f t="shared" si="3"/>
        <v>24.36</v>
      </c>
      <c r="I36" s="46">
        <f t="shared" si="4"/>
        <v>0</v>
      </c>
      <c r="J36" s="46">
        <f t="shared" si="5"/>
        <v>3.01</v>
      </c>
      <c r="K36" s="46">
        <f t="shared" si="6"/>
        <v>24.6</v>
      </c>
    </row>
    <row r="37" spans="1:11" ht="12.75">
      <c r="A37" s="21" t="s">
        <v>232</v>
      </c>
      <c r="B37" s="22">
        <v>4</v>
      </c>
      <c r="C37" s="63" t="s">
        <v>245</v>
      </c>
      <c r="D37" s="63" t="s">
        <v>136</v>
      </c>
      <c r="E37" s="63" t="s">
        <v>246</v>
      </c>
      <c r="F37" s="63" t="s">
        <v>247</v>
      </c>
      <c r="G37" s="75">
        <f t="shared" si="2"/>
        <v>2.652</v>
      </c>
      <c r="H37" s="46">
        <f t="shared" si="3"/>
        <v>24.83</v>
      </c>
      <c r="I37" s="46">
        <f t="shared" si="4"/>
        <v>0</v>
      </c>
      <c r="J37" s="46">
        <f t="shared" si="5"/>
        <v>1.54</v>
      </c>
      <c r="K37" s="46">
        <f t="shared" si="6"/>
        <v>25.08</v>
      </c>
    </row>
    <row r="38" spans="1:11" ht="12.75">
      <c r="A38" s="21" t="s">
        <v>232</v>
      </c>
      <c r="B38" s="22">
        <v>5</v>
      </c>
      <c r="C38" s="63" t="s">
        <v>248</v>
      </c>
      <c r="D38" s="63" t="s">
        <v>136</v>
      </c>
      <c r="E38" s="63" t="s">
        <v>249</v>
      </c>
      <c r="F38" s="63" t="s">
        <v>250</v>
      </c>
      <c r="G38" s="75">
        <f t="shared" si="2"/>
        <v>2.652</v>
      </c>
      <c r="H38" s="46">
        <f t="shared" si="3"/>
        <v>25.02</v>
      </c>
      <c r="I38" s="46">
        <f t="shared" si="4"/>
        <v>0</v>
      </c>
      <c r="J38" s="46">
        <f t="shared" si="5"/>
        <v>1.44</v>
      </c>
      <c r="K38" s="46">
        <f t="shared" si="6"/>
        <v>25.27</v>
      </c>
    </row>
    <row r="39" spans="1:11" ht="12.75">
      <c r="A39" s="21" t="s">
        <v>232</v>
      </c>
      <c r="B39" s="22">
        <v>6</v>
      </c>
      <c r="C39" s="63" t="s">
        <v>251</v>
      </c>
      <c r="D39" s="63" t="s">
        <v>252</v>
      </c>
      <c r="E39" s="63" t="s">
        <v>136</v>
      </c>
      <c r="F39" s="63" t="s">
        <v>253</v>
      </c>
      <c r="G39" s="75">
        <f t="shared" si="2"/>
        <v>2.652</v>
      </c>
      <c r="H39" s="46">
        <f t="shared" si="3"/>
        <v>25.3</v>
      </c>
      <c r="I39" s="46">
        <f t="shared" si="4"/>
        <v>1.33</v>
      </c>
      <c r="J39" s="46">
        <f t="shared" si="5"/>
        <v>0</v>
      </c>
      <c r="K39" s="46">
        <f t="shared" si="6"/>
        <v>25.55</v>
      </c>
    </row>
    <row r="40" spans="1:11" ht="12.75">
      <c r="A40" s="21" t="s">
        <v>232</v>
      </c>
      <c r="B40" s="22">
        <v>7</v>
      </c>
      <c r="C40" s="63" t="s">
        <v>254</v>
      </c>
      <c r="D40" s="63" t="s">
        <v>255</v>
      </c>
      <c r="E40" s="63" t="s">
        <v>136</v>
      </c>
      <c r="F40" s="63" t="s">
        <v>256</v>
      </c>
      <c r="G40" s="75">
        <f t="shared" si="2"/>
        <v>2.652</v>
      </c>
      <c r="H40" s="46">
        <f t="shared" si="3"/>
        <v>26.62</v>
      </c>
      <c r="I40" s="46">
        <f t="shared" si="4"/>
        <v>1.4</v>
      </c>
      <c r="J40" s="46">
        <f t="shared" si="5"/>
        <v>0</v>
      </c>
      <c r="K40" s="46">
        <f t="shared" si="6"/>
        <v>26.87</v>
      </c>
    </row>
    <row r="41" spans="1:11" ht="12.75">
      <c r="A41" s="21" t="s">
        <v>232</v>
      </c>
      <c r="B41" s="22">
        <v>8</v>
      </c>
      <c r="C41" s="63" t="s">
        <v>257</v>
      </c>
      <c r="D41" s="63" t="s">
        <v>258</v>
      </c>
      <c r="E41" s="63" t="s">
        <v>136</v>
      </c>
      <c r="F41" s="63" t="s">
        <v>259</v>
      </c>
      <c r="G41" s="75">
        <f t="shared" si="2"/>
        <v>2.652</v>
      </c>
      <c r="H41" s="46">
        <f t="shared" si="3"/>
        <v>29.05</v>
      </c>
      <c r="I41" s="46">
        <f t="shared" si="4"/>
        <v>1.09</v>
      </c>
      <c r="J41" s="46">
        <f t="shared" si="5"/>
        <v>0</v>
      </c>
      <c r="K41" s="46">
        <f t="shared" si="6"/>
        <v>29.3</v>
      </c>
    </row>
    <row r="42" spans="1:11" ht="12.75">
      <c r="A42" s="21" t="s">
        <v>232</v>
      </c>
      <c r="B42" s="22">
        <v>9</v>
      </c>
      <c r="C42" s="63" t="s">
        <v>260</v>
      </c>
      <c r="D42" s="63" t="s">
        <v>261</v>
      </c>
      <c r="E42" s="63" t="s">
        <v>136</v>
      </c>
      <c r="F42" s="63" t="s">
        <v>262</v>
      </c>
      <c r="G42" s="75">
        <f t="shared" si="2"/>
        <v>2.652</v>
      </c>
      <c r="H42" s="46">
        <f t="shared" si="3"/>
        <v>30.78</v>
      </c>
      <c r="I42" s="46">
        <f t="shared" si="4"/>
        <v>0.31</v>
      </c>
      <c r="J42" s="46">
        <f t="shared" si="5"/>
        <v>0</v>
      </c>
      <c r="K42" s="46">
        <f t="shared" si="6"/>
        <v>31.03</v>
      </c>
    </row>
    <row r="43" spans="1:11" ht="12.75">
      <c r="A43" s="21" t="s">
        <v>232</v>
      </c>
      <c r="B43" s="22">
        <v>10</v>
      </c>
      <c r="C43" s="63" t="s">
        <v>263</v>
      </c>
      <c r="D43" s="63" t="s">
        <v>264</v>
      </c>
      <c r="E43" s="63" t="s">
        <v>136</v>
      </c>
      <c r="F43" s="63" t="s">
        <v>265</v>
      </c>
      <c r="G43" s="75">
        <f t="shared" si="2"/>
        <v>2.652</v>
      </c>
      <c r="H43" s="46">
        <f t="shared" si="3"/>
        <v>31.7</v>
      </c>
      <c r="I43" s="46">
        <f t="shared" si="4"/>
        <v>0.21</v>
      </c>
      <c r="J43" s="46">
        <f t="shared" si="5"/>
        <v>0</v>
      </c>
      <c r="K43" s="46">
        <f t="shared" si="6"/>
        <v>31.95</v>
      </c>
    </row>
    <row r="44" spans="1:11" ht="12.75">
      <c r="A44" s="21" t="s">
        <v>232</v>
      </c>
      <c r="B44" s="22">
        <v>11</v>
      </c>
      <c r="C44" s="63" t="s">
        <v>266</v>
      </c>
      <c r="D44" s="63" t="s">
        <v>136</v>
      </c>
      <c r="E44" s="63" t="s">
        <v>267</v>
      </c>
      <c r="F44" s="63" t="s">
        <v>268</v>
      </c>
      <c r="G44" s="75">
        <f t="shared" si="2"/>
        <v>2.652</v>
      </c>
      <c r="H44" s="46">
        <f t="shared" si="3"/>
        <v>31.87</v>
      </c>
      <c r="I44" s="46">
        <f t="shared" si="4"/>
        <v>0</v>
      </c>
      <c r="J44" s="46">
        <f t="shared" si="5"/>
        <v>0.24</v>
      </c>
      <c r="K44" s="46">
        <f t="shared" si="6"/>
        <v>32.12</v>
      </c>
    </row>
    <row r="45" spans="1:11" ht="12.75">
      <c r="A45" s="21" t="s">
        <v>232</v>
      </c>
      <c r="B45" s="22">
        <v>12</v>
      </c>
      <c r="C45" s="63" t="s">
        <v>269</v>
      </c>
      <c r="D45" s="63" t="s">
        <v>136</v>
      </c>
      <c r="E45" s="63" t="s">
        <v>270</v>
      </c>
      <c r="F45" s="63" t="s">
        <v>271</v>
      </c>
      <c r="G45" s="75">
        <f t="shared" si="2"/>
        <v>2.652</v>
      </c>
      <c r="H45" s="46">
        <f t="shared" si="3"/>
        <v>31.03</v>
      </c>
      <c r="I45" s="46">
        <f t="shared" si="4"/>
        <v>0</v>
      </c>
      <c r="J45" s="46">
        <f t="shared" si="5"/>
        <v>0.44</v>
      </c>
      <c r="K45" s="46">
        <f t="shared" si="6"/>
        <v>31.28</v>
      </c>
    </row>
    <row r="46" spans="1:11" ht="12.75">
      <c r="A46" s="21" t="s">
        <v>232</v>
      </c>
      <c r="B46" s="22">
        <v>13</v>
      </c>
      <c r="C46" s="63" t="s">
        <v>272</v>
      </c>
      <c r="D46" s="63" t="s">
        <v>136</v>
      </c>
      <c r="E46" s="63" t="s">
        <v>273</v>
      </c>
      <c r="F46" s="63" t="s">
        <v>274</v>
      </c>
      <c r="G46" s="75">
        <f t="shared" si="2"/>
        <v>2.652</v>
      </c>
      <c r="H46" s="46">
        <f t="shared" si="3"/>
        <v>30.74</v>
      </c>
      <c r="I46" s="46">
        <f t="shared" si="4"/>
        <v>0</v>
      </c>
      <c r="J46" s="46">
        <f t="shared" si="5"/>
        <v>0.31</v>
      </c>
      <c r="K46" s="46">
        <f t="shared" si="6"/>
        <v>30.98</v>
      </c>
    </row>
    <row r="47" spans="1:11" ht="12.75">
      <c r="A47" s="21" t="s">
        <v>232</v>
      </c>
      <c r="B47" s="22">
        <v>14</v>
      </c>
      <c r="C47" s="63" t="s">
        <v>275</v>
      </c>
      <c r="D47" s="63" t="s">
        <v>136</v>
      </c>
      <c r="E47" s="63" t="s">
        <v>172</v>
      </c>
      <c r="F47" s="63" t="s">
        <v>276</v>
      </c>
      <c r="G47" s="75">
        <f t="shared" si="2"/>
        <v>2.652</v>
      </c>
      <c r="H47" s="46">
        <f t="shared" si="3"/>
        <v>30</v>
      </c>
      <c r="I47" s="46">
        <f t="shared" si="4"/>
        <v>0</v>
      </c>
      <c r="J47" s="46">
        <f t="shared" si="5"/>
        <v>1.58</v>
      </c>
      <c r="K47" s="46">
        <f t="shared" si="6"/>
        <v>30.25</v>
      </c>
    </row>
    <row r="48" spans="1:11" ht="12.75">
      <c r="A48" s="21" t="s">
        <v>232</v>
      </c>
      <c r="B48" s="22">
        <v>15</v>
      </c>
      <c r="C48" s="63" t="s">
        <v>277</v>
      </c>
      <c r="D48" s="63" t="s">
        <v>136</v>
      </c>
      <c r="E48" s="63" t="s">
        <v>278</v>
      </c>
      <c r="F48" s="63" t="s">
        <v>279</v>
      </c>
      <c r="G48" s="75">
        <f t="shared" si="2"/>
        <v>2.652</v>
      </c>
      <c r="H48" s="46">
        <f t="shared" si="3"/>
        <v>29.86</v>
      </c>
      <c r="I48" s="46">
        <f t="shared" si="4"/>
        <v>0</v>
      </c>
      <c r="J48" s="46">
        <f t="shared" si="5"/>
        <v>1.84</v>
      </c>
      <c r="K48" s="46">
        <f t="shared" si="6"/>
        <v>30.11</v>
      </c>
    </row>
    <row r="49" spans="1:11" ht="12.75">
      <c r="A49" s="21" t="s">
        <v>232</v>
      </c>
      <c r="B49" s="22">
        <v>16</v>
      </c>
      <c r="C49" s="63" t="s">
        <v>280</v>
      </c>
      <c r="D49" s="63" t="s">
        <v>136</v>
      </c>
      <c r="E49" s="63" t="s">
        <v>281</v>
      </c>
      <c r="F49" s="63" t="s">
        <v>282</v>
      </c>
      <c r="G49" s="75">
        <f t="shared" si="2"/>
        <v>2.652</v>
      </c>
      <c r="H49" s="46">
        <f t="shared" si="3"/>
        <v>29.31</v>
      </c>
      <c r="I49" s="46">
        <f t="shared" si="4"/>
        <v>0</v>
      </c>
      <c r="J49" s="46">
        <f t="shared" si="5"/>
        <v>4.78</v>
      </c>
      <c r="K49" s="46">
        <f t="shared" si="6"/>
        <v>29.56</v>
      </c>
    </row>
    <row r="50" spans="1:11" ht="12.75">
      <c r="A50" s="21" t="s">
        <v>232</v>
      </c>
      <c r="B50" s="22">
        <v>17</v>
      </c>
      <c r="C50" s="63" t="s">
        <v>283</v>
      </c>
      <c r="D50" s="63" t="s">
        <v>136</v>
      </c>
      <c r="E50" s="63" t="s">
        <v>284</v>
      </c>
      <c r="F50" s="63" t="s">
        <v>285</v>
      </c>
      <c r="G50" s="75">
        <f t="shared" si="2"/>
        <v>2.652</v>
      </c>
      <c r="H50" s="46">
        <f t="shared" si="3"/>
        <v>29.17</v>
      </c>
      <c r="I50" s="46">
        <f t="shared" si="4"/>
        <v>0</v>
      </c>
      <c r="J50" s="46">
        <f t="shared" si="5"/>
        <v>2.53</v>
      </c>
      <c r="K50" s="46">
        <f t="shared" si="6"/>
        <v>29.42</v>
      </c>
    </row>
    <row r="51" spans="1:11" ht="12.75">
      <c r="A51" s="21" t="s">
        <v>232</v>
      </c>
      <c r="B51" s="22">
        <v>18</v>
      </c>
      <c r="C51" s="63" t="s">
        <v>286</v>
      </c>
      <c r="D51" s="63" t="s">
        <v>136</v>
      </c>
      <c r="E51" s="63" t="s">
        <v>287</v>
      </c>
      <c r="F51" s="63" t="s">
        <v>288</v>
      </c>
      <c r="G51" s="75">
        <f t="shared" si="2"/>
        <v>2.652</v>
      </c>
      <c r="H51" s="46">
        <f t="shared" si="3"/>
        <v>30.15</v>
      </c>
      <c r="I51" s="46">
        <f t="shared" si="4"/>
        <v>0</v>
      </c>
      <c r="J51" s="46">
        <f t="shared" si="5"/>
        <v>2.67</v>
      </c>
      <c r="K51" s="46">
        <f t="shared" si="6"/>
        <v>30.4</v>
      </c>
    </row>
    <row r="52" spans="1:11" ht="12.75">
      <c r="A52" s="21" t="s">
        <v>232</v>
      </c>
      <c r="B52" s="22">
        <v>19</v>
      </c>
      <c r="C52" s="63" t="s">
        <v>289</v>
      </c>
      <c r="D52" s="63" t="s">
        <v>136</v>
      </c>
      <c r="E52" s="63" t="s">
        <v>290</v>
      </c>
      <c r="F52" s="63" t="s">
        <v>291</v>
      </c>
      <c r="G52" s="75">
        <f t="shared" si="2"/>
        <v>2.652</v>
      </c>
      <c r="H52" s="46">
        <f t="shared" si="3"/>
        <v>32.33</v>
      </c>
      <c r="I52" s="46">
        <f t="shared" si="4"/>
        <v>0</v>
      </c>
      <c r="J52" s="46">
        <f t="shared" si="5"/>
        <v>1.04</v>
      </c>
      <c r="K52" s="46">
        <f t="shared" si="6"/>
        <v>32.58</v>
      </c>
    </row>
    <row r="53" spans="1:11" ht="12.75">
      <c r="A53" s="21" t="s">
        <v>232</v>
      </c>
      <c r="B53" s="22">
        <v>20</v>
      </c>
      <c r="C53" s="63" t="s">
        <v>292</v>
      </c>
      <c r="D53" s="63" t="s">
        <v>136</v>
      </c>
      <c r="E53" s="63" t="s">
        <v>293</v>
      </c>
      <c r="F53" s="63" t="s">
        <v>294</v>
      </c>
      <c r="G53" s="75">
        <f t="shared" si="2"/>
        <v>2.652</v>
      </c>
      <c r="H53" s="46">
        <f t="shared" si="3"/>
        <v>33.42</v>
      </c>
      <c r="I53" s="46">
        <f t="shared" si="4"/>
        <v>0</v>
      </c>
      <c r="J53" s="46">
        <f t="shared" si="5"/>
        <v>6.36</v>
      </c>
      <c r="K53" s="46">
        <f t="shared" si="6"/>
        <v>33.67</v>
      </c>
    </row>
    <row r="54" spans="1:11" ht="12.75">
      <c r="A54" s="21" t="s">
        <v>232</v>
      </c>
      <c r="B54" s="22">
        <v>21</v>
      </c>
      <c r="C54" s="63" t="s">
        <v>295</v>
      </c>
      <c r="D54" s="63" t="s">
        <v>136</v>
      </c>
      <c r="E54" s="63" t="s">
        <v>296</v>
      </c>
      <c r="F54" s="63" t="s">
        <v>297</v>
      </c>
      <c r="G54" s="75">
        <f t="shared" si="2"/>
        <v>2.652</v>
      </c>
      <c r="H54" s="46">
        <f t="shared" si="3"/>
        <v>32.28</v>
      </c>
      <c r="I54" s="46">
        <f t="shared" si="4"/>
        <v>0</v>
      </c>
      <c r="J54" s="46">
        <f t="shared" si="5"/>
        <v>6.12</v>
      </c>
      <c r="K54" s="46">
        <f t="shared" si="6"/>
        <v>32.53</v>
      </c>
    </row>
    <row r="55" spans="1:11" ht="12.75">
      <c r="A55" s="21" t="s">
        <v>232</v>
      </c>
      <c r="B55" s="22">
        <v>22</v>
      </c>
      <c r="C55" s="63" t="s">
        <v>298</v>
      </c>
      <c r="D55" s="63" t="s">
        <v>136</v>
      </c>
      <c r="E55" s="63" t="s">
        <v>299</v>
      </c>
      <c r="F55" s="63" t="s">
        <v>300</v>
      </c>
      <c r="G55" s="75">
        <f t="shared" si="2"/>
        <v>2.652</v>
      </c>
      <c r="H55" s="46">
        <f t="shared" si="3"/>
        <v>30.94</v>
      </c>
      <c r="I55" s="46">
        <f t="shared" si="4"/>
        <v>0</v>
      </c>
      <c r="J55" s="46">
        <f t="shared" si="5"/>
        <v>4.57</v>
      </c>
      <c r="K55" s="46">
        <f t="shared" si="6"/>
        <v>31.19</v>
      </c>
    </row>
    <row r="56" spans="1:11" ht="12.75">
      <c r="A56" s="21" t="s">
        <v>232</v>
      </c>
      <c r="B56" s="22">
        <v>23</v>
      </c>
      <c r="C56" s="63" t="s">
        <v>301</v>
      </c>
      <c r="D56" s="63" t="s">
        <v>136</v>
      </c>
      <c r="E56" s="63" t="s">
        <v>302</v>
      </c>
      <c r="F56" s="63" t="s">
        <v>303</v>
      </c>
      <c r="G56" s="75">
        <f t="shared" si="2"/>
        <v>2.652</v>
      </c>
      <c r="H56" s="46">
        <f t="shared" si="3"/>
        <v>28.38</v>
      </c>
      <c r="I56" s="46">
        <f t="shared" si="4"/>
        <v>0</v>
      </c>
      <c r="J56" s="46">
        <f t="shared" si="5"/>
        <v>6.24</v>
      </c>
      <c r="K56" s="46">
        <f t="shared" si="6"/>
        <v>28.63</v>
      </c>
    </row>
    <row r="57" spans="1:11" ht="12.75">
      <c r="A57" s="21" t="s">
        <v>304</v>
      </c>
      <c r="B57" s="22">
        <v>0</v>
      </c>
      <c r="C57" s="63" t="s">
        <v>305</v>
      </c>
      <c r="D57" s="63" t="s">
        <v>136</v>
      </c>
      <c r="E57" s="63" t="s">
        <v>306</v>
      </c>
      <c r="F57" s="63" t="s">
        <v>307</v>
      </c>
      <c r="G57" s="75">
        <f t="shared" si="2"/>
        <v>2.652</v>
      </c>
      <c r="H57" s="46">
        <f t="shared" si="3"/>
        <v>26.33</v>
      </c>
      <c r="I57" s="46">
        <f t="shared" si="4"/>
        <v>0</v>
      </c>
      <c r="J57" s="46">
        <f t="shared" si="5"/>
        <v>3.36</v>
      </c>
      <c r="K57" s="46">
        <f t="shared" si="6"/>
        <v>26.58</v>
      </c>
    </row>
    <row r="58" spans="1:11" ht="12.75">
      <c r="A58" s="21" t="s">
        <v>304</v>
      </c>
      <c r="B58" s="22">
        <v>1</v>
      </c>
      <c r="C58" s="63" t="s">
        <v>308</v>
      </c>
      <c r="D58" s="63" t="s">
        <v>136</v>
      </c>
      <c r="E58" s="63" t="s">
        <v>309</v>
      </c>
      <c r="F58" s="63" t="s">
        <v>310</v>
      </c>
      <c r="G58" s="75">
        <f t="shared" si="2"/>
        <v>2.652</v>
      </c>
      <c r="H58" s="46">
        <f t="shared" si="3"/>
        <v>23.58</v>
      </c>
      <c r="I58" s="46">
        <f t="shared" si="4"/>
        <v>0</v>
      </c>
      <c r="J58" s="46">
        <f t="shared" si="5"/>
        <v>0.87</v>
      </c>
      <c r="K58" s="46">
        <f t="shared" si="6"/>
        <v>23.83</v>
      </c>
    </row>
    <row r="59" spans="1:11" ht="12.75">
      <c r="A59" s="21" t="s">
        <v>304</v>
      </c>
      <c r="B59" s="22">
        <v>2</v>
      </c>
      <c r="C59" s="63" t="s">
        <v>311</v>
      </c>
      <c r="D59" s="63" t="s">
        <v>136</v>
      </c>
      <c r="E59" s="63" t="s">
        <v>312</v>
      </c>
      <c r="F59" s="63" t="s">
        <v>313</v>
      </c>
      <c r="G59" s="75">
        <f t="shared" si="2"/>
        <v>2.652</v>
      </c>
      <c r="H59" s="46">
        <f t="shared" si="3"/>
        <v>22.66</v>
      </c>
      <c r="I59" s="46">
        <f t="shared" si="4"/>
        <v>0</v>
      </c>
      <c r="J59" s="46">
        <f t="shared" si="5"/>
        <v>0.97</v>
      </c>
      <c r="K59" s="46">
        <f t="shared" si="6"/>
        <v>22.91</v>
      </c>
    </row>
    <row r="60" spans="1:11" ht="12.75">
      <c r="A60" s="21" t="s">
        <v>304</v>
      </c>
      <c r="B60" s="22">
        <v>3</v>
      </c>
      <c r="C60" s="63" t="s">
        <v>200</v>
      </c>
      <c r="D60" s="63" t="s">
        <v>136</v>
      </c>
      <c r="E60" s="63" t="s">
        <v>215</v>
      </c>
      <c r="F60" s="63" t="s">
        <v>314</v>
      </c>
      <c r="G60" s="75">
        <f t="shared" si="2"/>
        <v>2.652</v>
      </c>
      <c r="H60" s="46">
        <f t="shared" si="3"/>
        <v>22.19</v>
      </c>
      <c r="I60" s="46">
        <f t="shared" si="4"/>
        <v>0</v>
      </c>
      <c r="J60" s="46">
        <f t="shared" si="5"/>
        <v>1.48</v>
      </c>
      <c r="K60" s="46">
        <f t="shared" si="6"/>
        <v>22.44</v>
      </c>
    </row>
    <row r="61" spans="1:11" ht="12.75">
      <c r="A61" s="21" t="s">
        <v>304</v>
      </c>
      <c r="B61" s="22">
        <v>4</v>
      </c>
      <c r="C61" s="63" t="s">
        <v>315</v>
      </c>
      <c r="D61" s="63" t="s">
        <v>136</v>
      </c>
      <c r="E61" s="63" t="s">
        <v>316</v>
      </c>
      <c r="F61" s="63" t="s">
        <v>168</v>
      </c>
      <c r="G61" s="75">
        <f t="shared" si="2"/>
        <v>2.652</v>
      </c>
      <c r="H61" s="46">
        <f t="shared" si="3"/>
        <v>22.03</v>
      </c>
      <c r="I61" s="46">
        <f t="shared" si="4"/>
        <v>0</v>
      </c>
      <c r="J61" s="46">
        <f t="shared" si="5"/>
        <v>1.5</v>
      </c>
      <c r="K61" s="46">
        <f t="shared" si="6"/>
        <v>22.28</v>
      </c>
    </row>
    <row r="62" spans="1:11" ht="12.75">
      <c r="A62" s="21" t="s">
        <v>304</v>
      </c>
      <c r="B62" s="22">
        <v>5</v>
      </c>
      <c r="C62" s="63" t="s">
        <v>317</v>
      </c>
      <c r="D62" s="63" t="s">
        <v>136</v>
      </c>
      <c r="E62" s="63" t="s">
        <v>216</v>
      </c>
      <c r="F62" s="63" t="s">
        <v>318</v>
      </c>
      <c r="G62" s="75">
        <f t="shared" si="2"/>
        <v>2.652</v>
      </c>
      <c r="H62" s="46">
        <f t="shared" si="3"/>
        <v>21.92</v>
      </c>
      <c r="I62" s="46">
        <f t="shared" si="4"/>
        <v>0</v>
      </c>
      <c r="J62" s="46">
        <f t="shared" si="5"/>
        <v>0.83</v>
      </c>
      <c r="K62" s="46">
        <f t="shared" si="6"/>
        <v>22.17</v>
      </c>
    </row>
    <row r="63" spans="1:11" ht="12.75">
      <c r="A63" s="21" t="s">
        <v>304</v>
      </c>
      <c r="B63" s="22">
        <v>6</v>
      </c>
      <c r="C63" s="63" t="s">
        <v>319</v>
      </c>
      <c r="D63" s="63" t="s">
        <v>136</v>
      </c>
      <c r="E63" s="63" t="s">
        <v>320</v>
      </c>
      <c r="F63" s="63" t="s">
        <v>321</v>
      </c>
      <c r="G63" s="75">
        <f t="shared" si="2"/>
        <v>2.652</v>
      </c>
      <c r="H63" s="46">
        <f t="shared" si="3"/>
        <v>22.16</v>
      </c>
      <c r="I63" s="46">
        <f t="shared" si="4"/>
        <v>0</v>
      </c>
      <c r="J63" s="46">
        <f t="shared" si="5"/>
        <v>0.18</v>
      </c>
      <c r="K63" s="46">
        <f t="shared" si="6"/>
        <v>22.41</v>
      </c>
    </row>
    <row r="64" spans="1:11" ht="12.75">
      <c r="A64" s="21" t="s">
        <v>304</v>
      </c>
      <c r="B64" s="22">
        <v>7</v>
      </c>
      <c r="C64" s="63" t="s">
        <v>322</v>
      </c>
      <c r="D64" s="63" t="s">
        <v>323</v>
      </c>
      <c r="E64" s="63" t="s">
        <v>136</v>
      </c>
      <c r="F64" s="63" t="s">
        <v>324</v>
      </c>
      <c r="G64" s="75">
        <f t="shared" si="2"/>
        <v>2.652</v>
      </c>
      <c r="H64" s="46">
        <f t="shared" si="3"/>
        <v>22.04</v>
      </c>
      <c r="I64" s="46">
        <f t="shared" si="4"/>
        <v>0.44</v>
      </c>
      <c r="J64" s="46">
        <f t="shared" si="5"/>
        <v>0</v>
      </c>
      <c r="K64" s="46">
        <f t="shared" si="6"/>
        <v>22.29</v>
      </c>
    </row>
    <row r="65" spans="1:11" ht="12.75">
      <c r="A65" s="21" t="s">
        <v>304</v>
      </c>
      <c r="B65" s="22">
        <v>8</v>
      </c>
      <c r="C65" s="63" t="s">
        <v>325</v>
      </c>
      <c r="D65" s="63" t="s">
        <v>326</v>
      </c>
      <c r="E65" s="63" t="s">
        <v>136</v>
      </c>
      <c r="F65" s="63" t="s">
        <v>327</v>
      </c>
      <c r="G65" s="75">
        <f t="shared" si="2"/>
        <v>2.652</v>
      </c>
      <c r="H65" s="46">
        <f t="shared" si="3"/>
        <v>23.08</v>
      </c>
      <c r="I65" s="46">
        <f t="shared" si="4"/>
        <v>3.1</v>
      </c>
      <c r="J65" s="46">
        <f t="shared" si="5"/>
        <v>0</v>
      </c>
      <c r="K65" s="46">
        <f t="shared" si="6"/>
        <v>23.33</v>
      </c>
    </row>
    <row r="66" spans="1:11" ht="12.75">
      <c r="A66" s="21" t="s">
        <v>304</v>
      </c>
      <c r="B66" s="22">
        <v>9</v>
      </c>
      <c r="C66" s="63" t="s">
        <v>328</v>
      </c>
      <c r="D66" s="63" t="s">
        <v>329</v>
      </c>
      <c r="E66" s="63" t="s">
        <v>136</v>
      </c>
      <c r="F66" s="63" t="s">
        <v>330</v>
      </c>
      <c r="G66" s="75">
        <f t="shared" si="2"/>
        <v>2.652</v>
      </c>
      <c r="H66" s="46">
        <f t="shared" si="3"/>
        <v>26.67</v>
      </c>
      <c r="I66" s="46">
        <f t="shared" si="4"/>
        <v>0.72</v>
      </c>
      <c r="J66" s="46">
        <f t="shared" si="5"/>
        <v>0</v>
      </c>
      <c r="K66" s="46">
        <f t="shared" si="6"/>
        <v>26.92</v>
      </c>
    </row>
    <row r="67" spans="1:11" ht="12.75">
      <c r="A67" s="21" t="s">
        <v>304</v>
      </c>
      <c r="B67" s="22">
        <v>10</v>
      </c>
      <c r="C67" s="63" t="s">
        <v>331</v>
      </c>
      <c r="D67" s="63" t="s">
        <v>332</v>
      </c>
      <c r="E67" s="63" t="s">
        <v>136</v>
      </c>
      <c r="F67" s="63" t="s">
        <v>333</v>
      </c>
      <c r="G67" s="75">
        <f t="shared" si="2"/>
        <v>2.652</v>
      </c>
      <c r="H67" s="46">
        <f t="shared" si="3"/>
        <v>28.17</v>
      </c>
      <c r="I67" s="46">
        <f t="shared" si="4"/>
        <v>0.7</v>
      </c>
      <c r="J67" s="46">
        <f t="shared" si="5"/>
        <v>0</v>
      </c>
      <c r="K67" s="46">
        <f t="shared" si="6"/>
        <v>28.42</v>
      </c>
    </row>
    <row r="68" spans="1:11" ht="12.75">
      <c r="A68" s="21" t="s">
        <v>304</v>
      </c>
      <c r="B68" s="22">
        <v>11</v>
      </c>
      <c r="C68" s="63" t="s">
        <v>334</v>
      </c>
      <c r="D68" s="63" t="s">
        <v>335</v>
      </c>
      <c r="E68" s="63" t="s">
        <v>136</v>
      </c>
      <c r="F68" s="63" t="s">
        <v>336</v>
      </c>
      <c r="G68" s="75">
        <f t="shared" si="2"/>
        <v>2.652</v>
      </c>
      <c r="H68" s="46">
        <f t="shared" si="3"/>
        <v>28.86</v>
      </c>
      <c r="I68" s="46">
        <f t="shared" si="4"/>
        <v>0.13</v>
      </c>
      <c r="J68" s="46">
        <f t="shared" si="5"/>
        <v>0</v>
      </c>
      <c r="K68" s="46">
        <f t="shared" si="6"/>
        <v>29.11</v>
      </c>
    </row>
    <row r="69" spans="1:11" ht="12.75">
      <c r="A69" s="21" t="s">
        <v>304</v>
      </c>
      <c r="B69" s="22">
        <v>12</v>
      </c>
      <c r="C69" s="63" t="s">
        <v>337</v>
      </c>
      <c r="D69" s="63" t="s">
        <v>136</v>
      </c>
      <c r="E69" s="63" t="s">
        <v>338</v>
      </c>
      <c r="F69" s="63" t="s">
        <v>339</v>
      </c>
      <c r="G69" s="75">
        <f t="shared" si="2"/>
        <v>2.652</v>
      </c>
      <c r="H69" s="46">
        <f t="shared" si="3"/>
        <v>28.66</v>
      </c>
      <c r="I69" s="46">
        <f t="shared" si="4"/>
        <v>0</v>
      </c>
      <c r="J69" s="46">
        <f t="shared" si="5"/>
        <v>0.22</v>
      </c>
      <c r="K69" s="46">
        <f t="shared" si="6"/>
        <v>28.9</v>
      </c>
    </row>
    <row r="70" spans="1:11" ht="12.75">
      <c r="A70" s="21" t="s">
        <v>304</v>
      </c>
      <c r="B70" s="22">
        <v>13</v>
      </c>
      <c r="C70" s="63" t="s">
        <v>340</v>
      </c>
      <c r="D70" s="63" t="s">
        <v>341</v>
      </c>
      <c r="E70" s="63" t="s">
        <v>342</v>
      </c>
      <c r="F70" s="63" t="s">
        <v>343</v>
      </c>
      <c r="G70" s="75">
        <f t="shared" si="2"/>
        <v>2.652</v>
      </c>
      <c r="H70" s="46">
        <f t="shared" si="3"/>
        <v>28.27</v>
      </c>
      <c r="I70" s="46">
        <f t="shared" si="4"/>
        <v>0.05</v>
      </c>
      <c r="J70" s="46">
        <f t="shared" si="5"/>
        <v>0.01</v>
      </c>
      <c r="K70" s="46">
        <f t="shared" si="6"/>
        <v>28.52</v>
      </c>
    </row>
    <row r="71" spans="1:11" ht="12.75">
      <c r="A71" s="21" t="s">
        <v>304</v>
      </c>
      <c r="B71" s="22">
        <v>14</v>
      </c>
      <c r="C71" s="63" t="s">
        <v>344</v>
      </c>
      <c r="D71" s="63" t="s">
        <v>136</v>
      </c>
      <c r="E71" s="63" t="s">
        <v>345</v>
      </c>
      <c r="F71" s="63" t="s">
        <v>346</v>
      </c>
      <c r="G71" s="75">
        <f t="shared" si="2"/>
        <v>2.652</v>
      </c>
      <c r="H71" s="46">
        <f t="shared" si="3"/>
        <v>28.14</v>
      </c>
      <c r="I71" s="46">
        <f t="shared" si="4"/>
        <v>0</v>
      </c>
      <c r="J71" s="46">
        <f t="shared" si="5"/>
        <v>2.24</v>
      </c>
      <c r="K71" s="46">
        <f t="shared" si="6"/>
        <v>28.39</v>
      </c>
    </row>
    <row r="72" spans="1:11" ht="12.75">
      <c r="A72" s="21" t="s">
        <v>304</v>
      </c>
      <c r="B72" s="22">
        <v>15</v>
      </c>
      <c r="C72" s="63" t="s">
        <v>347</v>
      </c>
      <c r="D72" s="63" t="s">
        <v>136</v>
      </c>
      <c r="E72" s="63" t="s">
        <v>348</v>
      </c>
      <c r="F72" s="63" t="s">
        <v>349</v>
      </c>
      <c r="G72" s="75">
        <f t="shared" si="2"/>
        <v>2.652</v>
      </c>
      <c r="H72" s="46">
        <f t="shared" si="3"/>
        <v>27.91</v>
      </c>
      <c r="I72" s="46">
        <f t="shared" si="4"/>
        <v>0</v>
      </c>
      <c r="J72" s="46">
        <f t="shared" si="5"/>
        <v>2.3</v>
      </c>
      <c r="K72" s="46">
        <f t="shared" si="6"/>
        <v>28.16</v>
      </c>
    </row>
    <row r="73" spans="1:11" ht="12.75">
      <c r="A73" s="21" t="s">
        <v>304</v>
      </c>
      <c r="B73" s="22">
        <v>16</v>
      </c>
      <c r="C73" s="63" t="s">
        <v>350</v>
      </c>
      <c r="D73" s="63" t="s">
        <v>136</v>
      </c>
      <c r="E73" s="63" t="s">
        <v>351</v>
      </c>
      <c r="F73" s="63" t="s">
        <v>352</v>
      </c>
      <c r="G73" s="75">
        <f t="shared" si="2"/>
        <v>2.652</v>
      </c>
      <c r="H73" s="46">
        <f t="shared" si="3"/>
        <v>27.82</v>
      </c>
      <c r="I73" s="46">
        <f t="shared" si="4"/>
        <v>0</v>
      </c>
      <c r="J73" s="46">
        <f t="shared" si="5"/>
        <v>4.46</v>
      </c>
      <c r="K73" s="46">
        <f t="shared" si="6"/>
        <v>28.07</v>
      </c>
    </row>
    <row r="74" spans="1:11" ht="12.75">
      <c r="A74" s="21" t="s">
        <v>304</v>
      </c>
      <c r="B74" s="22">
        <v>17</v>
      </c>
      <c r="C74" s="63" t="s">
        <v>353</v>
      </c>
      <c r="D74" s="63" t="s">
        <v>136</v>
      </c>
      <c r="E74" s="63" t="s">
        <v>354</v>
      </c>
      <c r="F74" s="63" t="s">
        <v>355</v>
      </c>
      <c r="G74" s="75">
        <f t="shared" si="2"/>
        <v>2.652</v>
      </c>
      <c r="H74" s="46">
        <f t="shared" si="3"/>
        <v>27.6</v>
      </c>
      <c r="I74" s="46">
        <f t="shared" si="4"/>
        <v>0</v>
      </c>
      <c r="J74" s="46">
        <f t="shared" si="5"/>
        <v>3.89</v>
      </c>
      <c r="K74" s="46">
        <f t="shared" si="6"/>
        <v>27.85</v>
      </c>
    </row>
    <row r="75" spans="1:11" ht="12.75">
      <c r="A75" s="21" t="s">
        <v>304</v>
      </c>
      <c r="B75" s="22">
        <v>18</v>
      </c>
      <c r="C75" s="63" t="s">
        <v>356</v>
      </c>
      <c r="D75" s="63" t="s">
        <v>136</v>
      </c>
      <c r="E75" s="63" t="s">
        <v>357</v>
      </c>
      <c r="F75" s="63" t="s">
        <v>358</v>
      </c>
      <c r="G75" s="75">
        <f t="shared" si="2"/>
        <v>2.652</v>
      </c>
      <c r="H75" s="46">
        <f t="shared" si="3"/>
        <v>28.67</v>
      </c>
      <c r="I75" s="46">
        <f t="shared" si="4"/>
        <v>0</v>
      </c>
      <c r="J75" s="46">
        <f t="shared" si="5"/>
        <v>2.77</v>
      </c>
      <c r="K75" s="46">
        <f t="shared" si="6"/>
        <v>28.92</v>
      </c>
    </row>
    <row r="76" spans="1:11" ht="12.75">
      <c r="A76" s="21" t="s">
        <v>304</v>
      </c>
      <c r="B76" s="22">
        <v>19</v>
      </c>
      <c r="C76" s="63" t="s">
        <v>359</v>
      </c>
      <c r="D76" s="63" t="s">
        <v>136</v>
      </c>
      <c r="E76" s="63" t="s">
        <v>360</v>
      </c>
      <c r="F76" s="63" t="s">
        <v>361</v>
      </c>
      <c r="G76" s="75">
        <f t="shared" si="2"/>
        <v>2.652</v>
      </c>
      <c r="H76" s="46">
        <f t="shared" si="3"/>
        <v>31.41</v>
      </c>
      <c r="I76" s="46">
        <f t="shared" si="4"/>
        <v>0</v>
      </c>
      <c r="J76" s="46">
        <f t="shared" si="5"/>
        <v>2.29</v>
      </c>
      <c r="K76" s="46">
        <f t="shared" si="6"/>
        <v>31.66</v>
      </c>
    </row>
    <row r="77" spans="1:11" ht="12.75">
      <c r="A77" s="21" t="s">
        <v>304</v>
      </c>
      <c r="B77" s="22">
        <v>20</v>
      </c>
      <c r="C77" s="63" t="s">
        <v>362</v>
      </c>
      <c r="D77" s="63" t="s">
        <v>136</v>
      </c>
      <c r="E77" s="63" t="s">
        <v>363</v>
      </c>
      <c r="F77" s="63" t="s">
        <v>364</v>
      </c>
      <c r="G77" s="75">
        <f t="shared" si="2"/>
        <v>2.652</v>
      </c>
      <c r="H77" s="46">
        <f t="shared" si="3"/>
        <v>31.91</v>
      </c>
      <c r="I77" s="46">
        <f t="shared" si="4"/>
        <v>0</v>
      </c>
      <c r="J77" s="46">
        <f t="shared" si="5"/>
        <v>4.09</v>
      </c>
      <c r="K77" s="46">
        <f t="shared" si="6"/>
        <v>32.16</v>
      </c>
    </row>
    <row r="78" spans="1:11" ht="12.75">
      <c r="A78" s="21" t="s">
        <v>304</v>
      </c>
      <c r="B78" s="22">
        <v>21</v>
      </c>
      <c r="C78" s="63" t="s">
        <v>365</v>
      </c>
      <c r="D78" s="63" t="s">
        <v>136</v>
      </c>
      <c r="E78" s="63" t="s">
        <v>366</v>
      </c>
      <c r="F78" s="63" t="s">
        <v>367</v>
      </c>
      <c r="G78" s="75">
        <f t="shared" si="2"/>
        <v>2.652</v>
      </c>
      <c r="H78" s="46">
        <f t="shared" si="3"/>
        <v>31.18</v>
      </c>
      <c r="I78" s="46">
        <f t="shared" si="4"/>
        <v>0</v>
      </c>
      <c r="J78" s="46">
        <f t="shared" si="5"/>
        <v>4.96</v>
      </c>
      <c r="K78" s="46">
        <f t="shared" si="6"/>
        <v>31.42</v>
      </c>
    </row>
    <row r="79" spans="1:11" ht="12.75">
      <c r="A79" s="21" t="s">
        <v>304</v>
      </c>
      <c r="B79" s="22">
        <v>22</v>
      </c>
      <c r="C79" s="63" t="s">
        <v>368</v>
      </c>
      <c r="D79" s="63" t="s">
        <v>136</v>
      </c>
      <c r="E79" s="63" t="s">
        <v>369</v>
      </c>
      <c r="F79" s="63" t="s">
        <v>370</v>
      </c>
      <c r="G79" s="75">
        <f t="shared" si="2"/>
        <v>2.652</v>
      </c>
      <c r="H79" s="46">
        <f t="shared" si="3"/>
        <v>29.67</v>
      </c>
      <c r="I79" s="46">
        <f t="shared" si="4"/>
        <v>0</v>
      </c>
      <c r="J79" s="46">
        <f t="shared" si="5"/>
        <v>3.69</v>
      </c>
      <c r="K79" s="46">
        <f t="shared" si="6"/>
        <v>29.92</v>
      </c>
    </row>
    <row r="80" spans="1:11" ht="12.75">
      <c r="A80" s="21" t="s">
        <v>304</v>
      </c>
      <c r="B80" s="22">
        <v>23</v>
      </c>
      <c r="C80" s="63" t="s">
        <v>371</v>
      </c>
      <c r="D80" s="63" t="s">
        <v>136</v>
      </c>
      <c r="E80" s="63" t="s">
        <v>372</v>
      </c>
      <c r="F80" s="63" t="s">
        <v>373</v>
      </c>
      <c r="G80" s="75">
        <f t="shared" si="2"/>
        <v>2.652</v>
      </c>
      <c r="H80" s="46">
        <f t="shared" si="3"/>
        <v>27.06</v>
      </c>
      <c r="I80" s="46">
        <f t="shared" si="4"/>
        <v>0</v>
      </c>
      <c r="J80" s="46">
        <f t="shared" si="5"/>
        <v>3.5</v>
      </c>
      <c r="K80" s="46">
        <f t="shared" si="6"/>
        <v>27.31</v>
      </c>
    </row>
    <row r="81" spans="1:11" ht="12.75">
      <c r="A81" s="21" t="s">
        <v>374</v>
      </c>
      <c r="B81" s="22">
        <v>0</v>
      </c>
      <c r="C81" s="63" t="s">
        <v>375</v>
      </c>
      <c r="D81" s="63" t="s">
        <v>136</v>
      </c>
      <c r="E81" s="63" t="s">
        <v>376</v>
      </c>
      <c r="F81" s="63" t="s">
        <v>377</v>
      </c>
      <c r="G81" s="75">
        <f t="shared" si="2"/>
        <v>2.652</v>
      </c>
      <c r="H81" s="46">
        <f t="shared" si="3"/>
        <v>24.68</v>
      </c>
      <c r="I81" s="46">
        <f t="shared" si="4"/>
        <v>0</v>
      </c>
      <c r="J81" s="46">
        <f t="shared" si="5"/>
        <v>3.54</v>
      </c>
      <c r="K81" s="46">
        <f t="shared" si="6"/>
        <v>24.93</v>
      </c>
    </row>
    <row r="82" spans="1:11" ht="12.75">
      <c r="A82" s="21" t="s">
        <v>374</v>
      </c>
      <c r="B82" s="22">
        <v>1</v>
      </c>
      <c r="C82" s="63" t="s">
        <v>378</v>
      </c>
      <c r="D82" s="63" t="s">
        <v>136</v>
      </c>
      <c r="E82" s="63" t="s">
        <v>379</v>
      </c>
      <c r="F82" s="63" t="s">
        <v>380</v>
      </c>
      <c r="G82" s="75">
        <f t="shared" si="2"/>
        <v>2.652</v>
      </c>
      <c r="H82" s="46">
        <f t="shared" si="3"/>
        <v>23.3</v>
      </c>
      <c r="I82" s="46">
        <f t="shared" si="4"/>
        <v>0</v>
      </c>
      <c r="J82" s="46">
        <f t="shared" si="5"/>
        <v>3.02</v>
      </c>
      <c r="K82" s="46">
        <f t="shared" si="6"/>
        <v>23.55</v>
      </c>
    </row>
    <row r="83" spans="1:11" ht="12.75">
      <c r="A83" s="21" t="s">
        <v>374</v>
      </c>
      <c r="B83" s="22">
        <v>2</v>
      </c>
      <c r="C83" s="63" t="s">
        <v>381</v>
      </c>
      <c r="D83" s="63" t="s">
        <v>136</v>
      </c>
      <c r="E83" s="63" t="s">
        <v>382</v>
      </c>
      <c r="F83" s="63" t="s">
        <v>383</v>
      </c>
      <c r="G83" s="75">
        <f t="shared" si="2"/>
        <v>2.652</v>
      </c>
      <c r="H83" s="46">
        <f t="shared" si="3"/>
        <v>22.3</v>
      </c>
      <c r="I83" s="46">
        <f t="shared" si="4"/>
        <v>0</v>
      </c>
      <c r="J83" s="46">
        <f t="shared" si="5"/>
        <v>5.92</v>
      </c>
      <c r="K83" s="46">
        <f t="shared" si="6"/>
        <v>22.55</v>
      </c>
    </row>
    <row r="84" spans="1:11" ht="12.75">
      <c r="A84" s="21" t="s">
        <v>374</v>
      </c>
      <c r="B84" s="22">
        <v>3</v>
      </c>
      <c r="C84" s="63" t="s">
        <v>384</v>
      </c>
      <c r="D84" s="63" t="s">
        <v>136</v>
      </c>
      <c r="E84" s="63" t="s">
        <v>385</v>
      </c>
      <c r="F84" s="63" t="s">
        <v>386</v>
      </c>
      <c r="G84" s="75">
        <f t="shared" si="2"/>
        <v>2.652</v>
      </c>
      <c r="H84" s="46">
        <f t="shared" si="3"/>
        <v>22.53</v>
      </c>
      <c r="I84" s="46">
        <f t="shared" si="4"/>
        <v>0</v>
      </c>
      <c r="J84" s="46">
        <f t="shared" si="5"/>
        <v>3.08</v>
      </c>
      <c r="K84" s="46">
        <f t="shared" si="6"/>
        <v>22.78</v>
      </c>
    </row>
    <row r="85" spans="1:11" ht="12.75">
      <c r="A85" s="21" t="s">
        <v>374</v>
      </c>
      <c r="B85" s="22">
        <v>4</v>
      </c>
      <c r="C85" s="63" t="s">
        <v>387</v>
      </c>
      <c r="D85" s="63" t="s">
        <v>136</v>
      </c>
      <c r="E85" s="63" t="s">
        <v>388</v>
      </c>
      <c r="F85" s="63" t="s">
        <v>389</v>
      </c>
      <c r="G85" s="75">
        <f t="shared" si="2"/>
        <v>2.652</v>
      </c>
      <c r="H85" s="46">
        <f t="shared" si="3"/>
        <v>22.61</v>
      </c>
      <c r="I85" s="46">
        <f t="shared" si="4"/>
        <v>0</v>
      </c>
      <c r="J85" s="46">
        <f t="shared" si="5"/>
        <v>3.24</v>
      </c>
      <c r="K85" s="46">
        <f t="shared" si="6"/>
        <v>22.86</v>
      </c>
    </row>
    <row r="86" spans="1:11" ht="12.75">
      <c r="A86" s="21" t="s">
        <v>374</v>
      </c>
      <c r="B86" s="22">
        <v>5</v>
      </c>
      <c r="C86" s="63" t="s">
        <v>390</v>
      </c>
      <c r="D86" s="63" t="s">
        <v>136</v>
      </c>
      <c r="E86" s="63" t="s">
        <v>391</v>
      </c>
      <c r="F86" s="63" t="s">
        <v>392</v>
      </c>
      <c r="G86" s="75">
        <f t="shared" si="2"/>
        <v>2.652</v>
      </c>
      <c r="H86" s="46">
        <f t="shared" si="3"/>
        <v>22.32</v>
      </c>
      <c r="I86" s="46">
        <f t="shared" si="4"/>
        <v>0</v>
      </c>
      <c r="J86" s="46">
        <f t="shared" si="5"/>
        <v>1.76</v>
      </c>
      <c r="K86" s="46">
        <f t="shared" si="6"/>
        <v>22.57</v>
      </c>
    </row>
    <row r="87" spans="1:11" ht="12.75">
      <c r="A87" s="21" t="s">
        <v>374</v>
      </c>
      <c r="B87" s="22">
        <v>6</v>
      </c>
      <c r="C87" s="63" t="s">
        <v>393</v>
      </c>
      <c r="D87" s="63" t="s">
        <v>394</v>
      </c>
      <c r="E87" s="63" t="s">
        <v>136</v>
      </c>
      <c r="F87" s="63" t="s">
        <v>227</v>
      </c>
      <c r="G87" s="75">
        <f t="shared" si="2"/>
        <v>2.652</v>
      </c>
      <c r="H87" s="46">
        <f t="shared" si="3"/>
        <v>24.55</v>
      </c>
      <c r="I87" s="46">
        <f t="shared" si="4"/>
        <v>0.94</v>
      </c>
      <c r="J87" s="46">
        <f t="shared" si="5"/>
        <v>0</v>
      </c>
      <c r="K87" s="46">
        <f t="shared" si="6"/>
        <v>24.8</v>
      </c>
    </row>
    <row r="88" spans="1:11" ht="12.75">
      <c r="A88" s="21" t="s">
        <v>374</v>
      </c>
      <c r="B88" s="22">
        <v>7</v>
      </c>
      <c r="C88" s="63" t="s">
        <v>395</v>
      </c>
      <c r="D88" s="63" t="s">
        <v>136</v>
      </c>
      <c r="E88" s="63" t="s">
        <v>396</v>
      </c>
      <c r="F88" s="63" t="s">
        <v>397</v>
      </c>
      <c r="G88" s="75">
        <f t="shared" si="2"/>
        <v>2.652</v>
      </c>
      <c r="H88" s="46">
        <f t="shared" si="3"/>
        <v>29.69</v>
      </c>
      <c r="I88" s="46">
        <f t="shared" si="4"/>
        <v>0</v>
      </c>
      <c r="J88" s="46">
        <f t="shared" si="5"/>
        <v>0.2</v>
      </c>
      <c r="K88" s="46">
        <f t="shared" si="6"/>
        <v>29.94</v>
      </c>
    </row>
    <row r="89" spans="1:11" ht="12.75">
      <c r="A89" s="21" t="s">
        <v>374</v>
      </c>
      <c r="B89" s="22">
        <v>8</v>
      </c>
      <c r="C89" s="63" t="s">
        <v>205</v>
      </c>
      <c r="D89" s="63" t="s">
        <v>136</v>
      </c>
      <c r="E89" s="63" t="s">
        <v>398</v>
      </c>
      <c r="F89" s="63" t="s">
        <v>399</v>
      </c>
      <c r="G89" s="75">
        <f t="shared" si="2"/>
        <v>2.652</v>
      </c>
      <c r="H89" s="46">
        <f t="shared" si="3"/>
        <v>32.09</v>
      </c>
      <c r="I89" s="46">
        <f t="shared" si="4"/>
        <v>0</v>
      </c>
      <c r="J89" s="46">
        <f t="shared" si="5"/>
        <v>0.59</v>
      </c>
      <c r="K89" s="46">
        <f t="shared" si="6"/>
        <v>32.34</v>
      </c>
    </row>
    <row r="90" spans="1:11" ht="12.75">
      <c r="A90" s="21" t="s">
        <v>374</v>
      </c>
      <c r="B90" s="22">
        <v>9</v>
      </c>
      <c r="C90" s="63" t="s">
        <v>400</v>
      </c>
      <c r="D90" s="63" t="s">
        <v>136</v>
      </c>
      <c r="E90" s="63" t="s">
        <v>401</v>
      </c>
      <c r="F90" s="63" t="s">
        <v>402</v>
      </c>
      <c r="G90" s="75">
        <f t="shared" si="2"/>
        <v>2.652</v>
      </c>
      <c r="H90" s="46">
        <f t="shared" si="3"/>
        <v>34.62</v>
      </c>
      <c r="I90" s="46">
        <f t="shared" si="4"/>
        <v>0</v>
      </c>
      <c r="J90" s="46">
        <f t="shared" si="5"/>
        <v>3.35</v>
      </c>
      <c r="K90" s="46">
        <f t="shared" si="6"/>
        <v>34.86</v>
      </c>
    </row>
    <row r="91" spans="1:11" ht="12.75">
      <c r="A91" s="21" t="s">
        <v>374</v>
      </c>
      <c r="B91" s="22">
        <v>10</v>
      </c>
      <c r="C91" s="63" t="s">
        <v>403</v>
      </c>
      <c r="D91" s="63" t="s">
        <v>136</v>
      </c>
      <c r="E91" s="63" t="s">
        <v>404</v>
      </c>
      <c r="F91" s="63" t="s">
        <v>405</v>
      </c>
      <c r="G91" s="75">
        <f t="shared" si="2"/>
        <v>2.652</v>
      </c>
      <c r="H91" s="46">
        <f t="shared" si="3"/>
        <v>35.56</v>
      </c>
      <c r="I91" s="46">
        <f t="shared" si="4"/>
        <v>0</v>
      </c>
      <c r="J91" s="46">
        <f t="shared" si="5"/>
        <v>5.01</v>
      </c>
      <c r="K91" s="46">
        <f t="shared" si="6"/>
        <v>35.8</v>
      </c>
    </row>
    <row r="92" spans="1:11" ht="12.75">
      <c r="A92" s="21" t="s">
        <v>374</v>
      </c>
      <c r="B92" s="22">
        <v>11</v>
      </c>
      <c r="C92" s="63" t="s">
        <v>406</v>
      </c>
      <c r="D92" s="63" t="s">
        <v>136</v>
      </c>
      <c r="E92" s="63" t="s">
        <v>407</v>
      </c>
      <c r="F92" s="63" t="s">
        <v>408</v>
      </c>
      <c r="G92" s="75">
        <f t="shared" si="2"/>
        <v>2.652</v>
      </c>
      <c r="H92" s="46">
        <f t="shared" si="3"/>
        <v>35.32</v>
      </c>
      <c r="I92" s="46">
        <f t="shared" si="4"/>
        <v>0</v>
      </c>
      <c r="J92" s="46">
        <f t="shared" si="5"/>
        <v>5.23</v>
      </c>
      <c r="K92" s="46">
        <f t="shared" si="6"/>
        <v>35.57</v>
      </c>
    </row>
    <row r="93" spans="1:11" ht="12.75">
      <c r="A93" s="21" t="s">
        <v>374</v>
      </c>
      <c r="B93" s="22">
        <v>12</v>
      </c>
      <c r="C93" s="63" t="s">
        <v>409</v>
      </c>
      <c r="D93" s="63" t="s">
        <v>136</v>
      </c>
      <c r="E93" s="63" t="s">
        <v>410</v>
      </c>
      <c r="F93" s="63" t="s">
        <v>411</v>
      </c>
      <c r="G93" s="75">
        <f t="shared" si="2"/>
        <v>2.652</v>
      </c>
      <c r="H93" s="46">
        <f t="shared" si="3"/>
        <v>34.07</v>
      </c>
      <c r="I93" s="46">
        <f t="shared" si="4"/>
        <v>0</v>
      </c>
      <c r="J93" s="46">
        <f t="shared" si="5"/>
        <v>4.51</v>
      </c>
      <c r="K93" s="46">
        <f t="shared" si="6"/>
        <v>34.31</v>
      </c>
    </row>
    <row r="94" spans="1:11" ht="12.75">
      <c r="A94" s="21" t="s">
        <v>374</v>
      </c>
      <c r="B94" s="22">
        <v>13</v>
      </c>
      <c r="C94" s="63" t="s">
        <v>412</v>
      </c>
      <c r="D94" s="63" t="s">
        <v>136</v>
      </c>
      <c r="E94" s="63" t="s">
        <v>413</v>
      </c>
      <c r="F94" s="63" t="s">
        <v>414</v>
      </c>
      <c r="G94" s="75">
        <f t="shared" si="2"/>
        <v>2.652</v>
      </c>
      <c r="H94" s="46">
        <f t="shared" si="3"/>
        <v>34.02</v>
      </c>
      <c r="I94" s="46">
        <f t="shared" si="4"/>
        <v>0</v>
      </c>
      <c r="J94" s="46">
        <f t="shared" si="5"/>
        <v>4.58</v>
      </c>
      <c r="K94" s="46">
        <f t="shared" si="6"/>
        <v>34.27</v>
      </c>
    </row>
    <row r="95" spans="1:11" ht="12.75">
      <c r="A95" s="21" t="s">
        <v>374</v>
      </c>
      <c r="B95" s="22">
        <v>14</v>
      </c>
      <c r="C95" s="63" t="s">
        <v>415</v>
      </c>
      <c r="D95" s="63" t="s">
        <v>136</v>
      </c>
      <c r="E95" s="63" t="s">
        <v>416</v>
      </c>
      <c r="F95" s="63" t="s">
        <v>417</v>
      </c>
      <c r="G95" s="75">
        <f t="shared" si="2"/>
        <v>2.652</v>
      </c>
      <c r="H95" s="46">
        <f t="shared" si="3"/>
        <v>33.97</v>
      </c>
      <c r="I95" s="46">
        <f t="shared" si="4"/>
        <v>0</v>
      </c>
      <c r="J95" s="46">
        <f t="shared" si="5"/>
        <v>5.36</v>
      </c>
      <c r="K95" s="46">
        <f t="shared" si="6"/>
        <v>34.22</v>
      </c>
    </row>
    <row r="96" spans="1:11" ht="12.75">
      <c r="A96" s="21" t="s">
        <v>374</v>
      </c>
      <c r="B96" s="22">
        <v>15</v>
      </c>
      <c r="C96" s="63" t="s">
        <v>418</v>
      </c>
      <c r="D96" s="63" t="s">
        <v>136</v>
      </c>
      <c r="E96" s="63" t="s">
        <v>419</v>
      </c>
      <c r="F96" s="63" t="s">
        <v>420</v>
      </c>
      <c r="G96" s="75">
        <f t="shared" si="2"/>
        <v>2.652</v>
      </c>
      <c r="H96" s="46">
        <f t="shared" si="3"/>
        <v>32.88</v>
      </c>
      <c r="I96" s="46">
        <f t="shared" si="4"/>
        <v>0</v>
      </c>
      <c r="J96" s="46">
        <f t="shared" si="5"/>
        <v>4.66</v>
      </c>
      <c r="K96" s="46">
        <f t="shared" si="6"/>
        <v>33.13</v>
      </c>
    </row>
    <row r="97" spans="1:11" ht="12.75">
      <c r="A97" s="21" t="s">
        <v>374</v>
      </c>
      <c r="B97" s="22">
        <v>16</v>
      </c>
      <c r="C97" s="63" t="s">
        <v>421</v>
      </c>
      <c r="D97" s="63" t="s">
        <v>136</v>
      </c>
      <c r="E97" s="63" t="s">
        <v>422</v>
      </c>
      <c r="F97" s="63" t="s">
        <v>423</v>
      </c>
      <c r="G97" s="75">
        <f t="shared" si="2"/>
        <v>2.652</v>
      </c>
      <c r="H97" s="46">
        <f t="shared" si="3"/>
        <v>31.75</v>
      </c>
      <c r="I97" s="46">
        <f t="shared" si="4"/>
        <v>0</v>
      </c>
      <c r="J97" s="46">
        <f t="shared" si="5"/>
        <v>5.11</v>
      </c>
      <c r="K97" s="46">
        <f t="shared" si="6"/>
        <v>32</v>
      </c>
    </row>
    <row r="98" spans="1:11" ht="12.75">
      <c r="A98" s="21" t="s">
        <v>374</v>
      </c>
      <c r="B98" s="22">
        <v>17</v>
      </c>
      <c r="C98" s="63" t="s">
        <v>424</v>
      </c>
      <c r="D98" s="63" t="s">
        <v>136</v>
      </c>
      <c r="E98" s="63" t="s">
        <v>425</v>
      </c>
      <c r="F98" s="63" t="s">
        <v>426</v>
      </c>
      <c r="G98" s="75">
        <f aca="true" t="shared" si="7" ref="G98:G161">$D$3</f>
        <v>2.652</v>
      </c>
      <c r="H98" s="46">
        <f aca="true" t="shared" si="8" ref="H98:H161">ROUND(C98*$G$33/100,2)</f>
        <v>31.07</v>
      </c>
      <c r="I98" s="46">
        <f aca="true" t="shared" si="9" ref="I98:I161">ROUND(D98*$G$33/100,2)</f>
        <v>0</v>
      </c>
      <c r="J98" s="46">
        <f aca="true" t="shared" si="10" ref="J98:J161">ROUND(E98*$G$33/100,2)</f>
        <v>2.65</v>
      </c>
      <c r="K98" s="46">
        <f aca="true" t="shared" si="11" ref="K98:K161">ROUND(F98*$G$33/100,2)</f>
        <v>31.32</v>
      </c>
    </row>
    <row r="99" spans="1:11" ht="12.75">
      <c r="A99" s="21" t="s">
        <v>374</v>
      </c>
      <c r="B99" s="22">
        <v>18</v>
      </c>
      <c r="C99" s="63" t="s">
        <v>427</v>
      </c>
      <c r="D99" s="63" t="s">
        <v>428</v>
      </c>
      <c r="E99" s="63" t="s">
        <v>136</v>
      </c>
      <c r="F99" s="63" t="s">
        <v>429</v>
      </c>
      <c r="G99" s="75">
        <f t="shared" si="7"/>
        <v>2.652</v>
      </c>
      <c r="H99" s="46">
        <f t="shared" si="8"/>
        <v>31.06</v>
      </c>
      <c r="I99" s="46">
        <f t="shared" si="9"/>
        <v>0.84</v>
      </c>
      <c r="J99" s="46">
        <f t="shared" si="10"/>
        <v>0</v>
      </c>
      <c r="K99" s="46">
        <f t="shared" si="11"/>
        <v>31.3</v>
      </c>
    </row>
    <row r="100" spans="1:11" ht="12.75">
      <c r="A100" s="21" t="s">
        <v>374</v>
      </c>
      <c r="B100" s="22">
        <v>19</v>
      </c>
      <c r="C100" s="63" t="s">
        <v>430</v>
      </c>
      <c r="D100" s="63" t="s">
        <v>431</v>
      </c>
      <c r="E100" s="63" t="s">
        <v>136</v>
      </c>
      <c r="F100" s="63" t="s">
        <v>432</v>
      </c>
      <c r="G100" s="75">
        <f t="shared" si="7"/>
        <v>2.652</v>
      </c>
      <c r="H100" s="46">
        <f t="shared" si="8"/>
        <v>33.67</v>
      </c>
      <c r="I100" s="46">
        <f t="shared" si="9"/>
        <v>0.46</v>
      </c>
      <c r="J100" s="46">
        <f t="shared" si="10"/>
        <v>0</v>
      </c>
      <c r="K100" s="46">
        <f t="shared" si="11"/>
        <v>33.92</v>
      </c>
    </row>
    <row r="101" spans="1:11" ht="12.75">
      <c r="A101" s="21" t="s">
        <v>374</v>
      </c>
      <c r="B101" s="22">
        <v>20</v>
      </c>
      <c r="C101" s="63" t="s">
        <v>433</v>
      </c>
      <c r="D101" s="63" t="s">
        <v>136</v>
      </c>
      <c r="E101" s="63" t="s">
        <v>434</v>
      </c>
      <c r="F101" s="63" t="s">
        <v>435</v>
      </c>
      <c r="G101" s="75">
        <f t="shared" si="7"/>
        <v>2.652</v>
      </c>
      <c r="H101" s="46">
        <f t="shared" si="8"/>
        <v>35.5</v>
      </c>
      <c r="I101" s="46">
        <f t="shared" si="9"/>
        <v>0</v>
      </c>
      <c r="J101" s="46">
        <f t="shared" si="10"/>
        <v>4.36</v>
      </c>
      <c r="K101" s="46">
        <f t="shared" si="11"/>
        <v>35.74</v>
      </c>
    </row>
    <row r="102" spans="1:11" ht="12.75">
      <c r="A102" s="21" t="s">
        <v>374</v>
      </c>
      <c r="B102" s="22">
        <v>21</v>
      </c>
      <c r="C102" s="63" t="s">
        <v>436</v>
      </c>
      <c r="D102" s="63" t="s">
        <v>136</v>
      </c>
      <c r="E102" s="63" t="s">
        <v>437</v>
      </c>
      <c r="F102" s="63" t="s">
        <v>438</v>
      </c>
      <c r="G102" s="75">
        <f t="shared" si="7"/>
        <v>2.652</v>
      </c>
      <c r="H102" s="46">
        <f t="shared" si="8"/>
        <v>34.24</v>
      </c>
      <c r="I102" s="46">
        <f t="shared" si="9"/>
        <v>0</v>
      </c>
      <c r="J102" s="46">
        <f t="shared" si="10"/>
        <v>9.03</v>
      </c>
      <c r="K102" s="46">
        <f t="shared" si="11"/>
        <v>34.49</v>
      </c>
    </row>
    <row r="103" spans="1:11" ht="12.75">
      <c r="A103" s="21" t="s">
        <v>374</v>
      </c>
      <c r="B103" s="22">
        <v>22</v>
      </c>
      <c r="C103" s="63" t="s">
        <v>439</v>
      </c>
      <c r="D103" s="63" t="s">
        <v>136</v>
      </c>
      <c r="E103" s="63" t="s">
        <v>440</v>
      </c>
      <c r="F103" s="63" t="s">
        <v>441</v>
      </c>
      <c r="G103" s="75">
        <f t="shared" si="7"/>
        <v>2.652</v>
      </c>
      <c r="H103" s="46">
        <f t="shared" si="8"/>
        <v>30.59</v>
      </c>
      <c r="I103" s="46">
        <f t="shared" si="9"/>
        <v>0</v>
      </c>
      <c r="J103" s="46">
        <f t="shared" si="10"/>
        <v>6.89</v>
      </c>
      <c r="K103" s="46">
        <f t="shared" si="11"/>
        <v>30.84</v>
      </c>
    </row>
    <row r="104" spans="1:11" ht="12.75">
      <c r="A104" s="21" t="s">
        <v>374</v>
      </c>
      <c r="B104" s="22">
        <v>23</v>
      </c>
      <c r="C104" s="63" t="s">
        <v>442</v>
      </c>
      <c r="D104" s="63" t="s">
        <v>136</v>
      </c>
      <c r="E104" s="63" t="s">
        <v>443</v>
      </c>
      <c r="F104" s="63" t="s">
        <v>444</v>
      </c>
      <c r="G104" s="75">
        <f t="shared" si="7"/>
        <v>2.652</v>
      </c>
      <c r="H104" s="46">
        <f t="shared" si="8"/>
        <v>26.84</v>
      </c>
      <c r="I104" s="46">
        <f t="shared" si="9"/>
        <v>0</v>
      </c>
      <c r="J104" s="46">
        <f t="shared" si="10"/>
        <v>27.28</v>
      </c>
      <c r="K104" s="46">
        <f t="shared" si="11"/>
        <v>27.09</v>
      </c>
    </row>
    <row r="105" spans="1:11" ht="12.75">
      <c r="A105" s="21" t="s">
        <v>445</v>
      </c>
      <c r="B105" s="22">
        <v>0</v>
      </c>
      <c r="C105" s="63" t="s">
        <v>446</v>
      </c>
      <c r="D105" s="63" t="s">
        <v>136</v>
      </c>
      <c r="E105" s="63" t="s">
        <v>447</v>
      </c>
      <c r="F105" s="63" t="s">
        <v>448</v>
      </c>
      <c r="G105" s="75">
        <f t="shared" si="7"/>
        <v>2.652</v>
      </c>
      <c r="H105" s="46">
        <f t="shared" si="8"/>
        <v>24.45</v>
      </c>
      <c r="I105" s="46">
        <f t="shared" si="9"/>
        <v>0</v>
      </c>
      <c r="J105" s="46">
        <f t="shared" si="10"/>
        <v>7.67</v>
      </c>
      <c r="K105" s="46">
        <f t="shared" si="11"/>
        <v>24.7</v>
      </c>
    </row>
    <row r="106" spans="1:11" ht="12.75">
      <c r="A106" s="21" t="s">
        <v>445</v>
      </c>
      <c r="B106" s="22">
        <v>1</v>
      </c>
      <c r="C106" s="63" t="s">
        <v>449</v>
      </c>
      <c r="D106" s="63" t="s">
        <v>136</v>
      </c>
      <c r="E106" s="63" t="s">
        <v>450</v>
      </c>
      <c r="F106" s="63" t="s">
        <v>451</v>
      </c>
      <c r="G106" s="75">
        <f t="shared" si="7"/>
        <v>2.652</v>
      </c>
      <c r="H106" s="46">
        <f t="shared" si="8"/>
        <v>22.58</v>
      </c>
      <c r="I106" s="46">
        <f t="shared" si="9"/>
        <v>0</v>
      </c>
      <c r="J106" s="46">
        <f t="shared" si="10"/>
        <v>6.95</v>
      </c>
      <c r="K106" s="46">
        <f t="shared" si="11"/>
        <v>22.83</v>
      </c>
    </row>
    <row r="107" spans="1:11" ht="12.75">
      <c r="A107" s="21" t="s">
        <v>445</v>
      </c>
      <c r="B107" s="22">
        <v>2</v>
      </c>
      <c r="C107" s="63" t="s">
        <v>452</v>
      </c>
      <c r="D107" s="63" t="s">
        <v>136</v>
      </c>
      <c r="E107" s="63" t="s">
        <v>453</v>
      </c>
      <c r="F107" s="63" t="s">
        <v>454</v>
      </c>
      <c r="G107" s="75">
        <f t="shared" si="7"/>
        <v>2.652</v>
      </c>
      <c r="H107" s="46">
        <f t="shared" si="8"/>
        <v>22.36</v>
      </c>
      <c r="I107" s="46">
        <f t="shared" si="9"/>
        <v>0</v>
      </c>
      <c r="J107" s="46">
        <f t="shared" si="10"/>
        <v>7.21</v>
      </c>
      <c r="K107" s="46">
        <f t="shared" si="11"/>
        <v>22.61</v>
      </c>
    </row>
    <row r="108" spans="1:11" ht="12.75">
      <c r="A108" s="21" t="s">
        <v>445</v>
      </c>
      <c r="B108" s="22">
        <v>3</v>
      </c>
      <c r="C108" s="63" t="s">
        <v>455</v>
      </c>
      <c r="D108" s="63" t="s">
        <v>136</v>
      </c>
      <c r="E108" s="63" t="s">
        <v>456</v>
      </c>
      <c r="F108" s="63" t="s">
        <v>457</v>
      </c>
      <c r="G108" s="75">
        <f t="shared" si="7"/>
        <v>2.652</v>
      </c>
      <c r="H108" s="46">
        <f t="shared" si="8"/>
        <v>22.01</v>
      </c>
      <c r="I108" s="46">
        <f t="shared" si="9"/>
        <v>0</v>
      </c>
      <c r="J108" s="46">
        <f t="shared" si="10"/>
        <v>7.06</v>
      </c>
      <c r="K108" s="46">
        <f t="shared" si="11"/>
        <v>22.26</v>
      </c>
    </row>
    <row r="109" spans="1:11" ht="12.75">
      <c r="A109" s="21" t="s">
        <v>445</v>
      </c>
      <c r="B109" s="22">
        <v>4</v>
      </c>
      <c r="C109" s="63" t="s">
        <v>458</v>
      </c>
      <c r="D109" s="63" t="s">
        <v>136</v>
      </c>
      <c r="E109" s="63" t="s">
        <v>459</v>
      </c>
      <c r="F109" s="63" t="s">
        <v>460</v>
      </c>
      <c r="G109" s="75">
        <f t="shared" si="7"/>
        <v>2.652</v>
      </c>
      <c r="H109" s="46">
        <f t="shared" si="8"/>
        <v>22.24</v>
      </c>
      <c r="I109" s="46">
        <f t="shared" si="9"/>
        <v>0</v>
      </c>
      <c r="J109" s="46">
        <f t="shared" si="10"/>
        <v>2.32</v>
      </c>
      <c r="K109" s="46">
        <f t="shared" si="11"/>
        <v>22.49</v>
      </c>
    </row>
    <row r="110" spans="1:11" ht="12.75">
      <c r="A110" s="21" t="s">
        <v>445</v>
      </c>
      <c r="B110" s="22">
        <v>5</v>
      </c>
      <c r="C110" s="63" t="s">
        <v>461</v>
      </c>
      <c r="D110" s="63" t="s">
        <v>136</v>
      </c>
      <c r="E110" s="63" t="s">
        <v>462</v>
      </c>
      <c r="F110" s="63" t="s">
        <v>463</v>
      </c>
      <c r="G110" s="75">
        <f t="shared" si="7"/>
        <v>2.652</v>
      </c>
      <c r="H110" s="46">
        <f t="shared" si="8"/>
        <v>22.44</v>
      </c>
      <c r="I110" s="46">
        <f t="shared" si="9"/>
        <v>0</v>
      </c>
      <c r="J110" s="46">
        <f t="shared" si="10"/>
        <v>0.94</v>
      </c>
      <c r="K110" s="46">
        <f t="shared" si="11"/>
        <v>22.68</v>
      </c>
    </row>
    <row r="111" spans="1:11" ht="12.75">
      <c r="A111" s="21" t="s">
        <v>445</v>
      </c>
      <c r="B111" s="22">
        <v>6</v>
      </c>
      <c r="C111" s="63" t="s">
        <v>464</v>
      </c>
      <c r="D111" s="63" t="s">
        <v>465</v>
      </c>
      <c r="E111" s="63" t="s">
        <v>136</v>
      </c>
      <c r="F111" s="63" t="s">
        <v>466</v>
      </c>
      <c r="G111" s="75">
        <f t="shared" si="7"/>
        <v>2.652</v>
      </c>
      <c r="H111" s="46">
        <f t="shared" si="8"/>
        <v>24.75</v>
      </c>
      <c r="I111" s="46">
        <f t="shared" si="9"/>
        <v>3.21</v>
      </c>
      <c r="J111" s="46">
        <f t="shared" si="10"/>
        <v>0</v>
      </c>
      <c r="K111" s="46">
        <f t="shared" si="11"/>
        <v>25</v>
      </c>
    </row>
    <row r="112" spans="1:11" ht="12.75">
      <c r="A112" s="21" t="s">
        <v>445</v>
      </c>
      <c r="B112" s="22">
        <v>7</v>
      </c>
      <c r="C112" s="63" t="s">
        <v>467</v>
      </c>
      <c r="D112" s="63" t="s">
        <v>468</v>
      </c>
      <c r="E112" s="63" t="s">
        <v>136</v>
      </c>
      <c r="F112" s="63" t="s">
        <v>469</v>
      </c>
      <c r="G112" s="75">
        <f t="shared" si="7"/>
        <v>2.652</v>
      </c>
      <c r="H112" s="46">
        <f t="shared" si="8"/>
        <v>29.56</v>
      </c>
      <c r="I112" s="46">
        <f t="shared" si="9"/>
        <v>0.2</v>
      </c>
      <c r="J112" s="46">
        <f t="shared" si="10"/>
        <v>0</v>
      </c>
      <c r="K112" s="46">
        <f t="shared" si="11"/>
        <v>29.81</v>
      </c>
    </row>
    <row r="113" spans="1:11" ht="12.75">
      <c r="A113" s="21" t="s">
        <v>445</v>
      </c>
      <c r="B113" s="22">
        <v>8</v>
      </c>
      <c r="C113" s="63" t="s">
        <v>470</v>
      </c>
      <c r="D113" s="63" t="s">
        <v>312</v>
      </c>
      <c r="E113" s="63" t="s">
        <v>136</v>
      </c>
      <c r="F113" s="63" t="s">
        <v>471</v>
      </c>
      <c r="G113" s="75">
        <f t="shared" si="7"/>
        <v>2.652</v>
      </c>
      <c r="H113" s="46">
        <f t="shared" si="8"/>
        <v>31.15</v>
      </c>
      <c r="I113" s="46">
        <f t="shared" si="9"/>
        <v>0.97</v>
      </c>
      <c r="J113" s="46">
        <f t="shared" si="10"/>
        <v>0</v>
      </c>
      <c r="K113" s="46">
        <f t="shared" si="11"/>
        <v>31.4</v>
      </c>
    </row>
    <row r="114" spans="1:11" ht="12.75">
      <c r="A114" s="21" t="s">
        <v>445</v>
      </c>
      <c r="B114" s="22">
        <v>9</v>
      </c>
      <c r="C114" s="63" t="s">
        <v>472</v>
      </c>
      <c r="D114" s="63" t="s">
        <v>473</v>
      </c>
      <c r="E114" s="63" t="s">
        <v>136</v>
      </c>
      <c r="F114" s="63" t="s">
        <v>225</v>
      </c>
      <c r="G114" s="75">
        <f t="shared" si="7"/>
        <v>2.652</v>
      </c>
      <c r="H114" s="46">
        <f t="shared" si="8"/>
        <v>34.03</v>
      </c>
      <c r="I114" s="46">
        <f t="shared" si="9"/>
        <v>0.11</v>
      </c>
      <c r="J114" s="46">
        <f t="shared" si="10"/>
        <v>0</v>
      </c>
      <c r="K114" s="46">
        <f t="shared" si="11"/>
        <v>34.28</v>
      </c>
    </row>
    <row r="115" spans="1:11" ht="12.75">
      <c r="A115" s="21" t="s">
        <v>445</v>
      </c>
      <c r="B115" s="22">
        <v>10</v>
      </c>
      <c r="C115" s="63" t="s">
        <v>204</v>
      </c>
      <c r="D115" s="63" t="s">
        <v>136</v>
      </c>
      <c r="E115" s="63" t="s">
        <v>474</v>
      </c>
      <c r="F115" s="63" t="s">
        <v>208</v>
      </c>
      <c r="G115" s="75">
        <f t="shared" si="7"/>
        <v>2.652</v>
      </c>
      <c r="H115" s="46">
        <f t="shared" si="8"/>
        <v>33.85</v>
      </c>
      <c r="I115" s="46">
        <f t="shared" si="9"/>
        <v>0</v>
      </c>
      <c r="J115" s="46">
        <f t="shared" si="10"/>
        <v>0.98</v>
      </c>
      <c r="K115" s="46">
        <f t="shared" si="11"/>
        <v>34.1</v>
      </c>
    </row>
    <row r="116" spans="1:11" ht="12.75">
      <c r="A116" s="21" t="s">
        <v>445</v>
      </c>
      <c r="B116" s="22">
        <v>11</v>
      </c>
      <c r="C116" s="63" t="s">
        <v>475</v>
      </c>
      <c r="D116" s="63" t="s">
        <v>136</v>
      </c>
      <c r="E116" s="63" t="s">
        <v>476</v>
      </c>
      <c r="F116" s="63" t="s">
        <v>477</v>
      </c>
      <c r="G116" s="75">
        <f t="shared" si="7"/>
        <v>2.652</v>
      </c>
      <c r="H116" s="46">
        <f t="shared" si="8"/>
        <v>33.61</v>
      </c>
      <c r="I116" s="46">
        <f t="shared" si="9"/>
        <v>0</v>
      </c>
      <c r="J116" s="46">
        <f t="shared" si="10"/>
        <v>1.16</v>
      </c>
      <c r="K116" s="46">
        <f t="shared" si="11"/>
        <v>33.86</v>
      </c>
    </row>
    <row r="117" spans="1:11" ht="12.75">
      <c r="A117" s="21" t="s">
        <v>445</v>
      </c>
      <c r="B117" s="22">
        <v>12</v>
      </c>
      <c r="C117" s="63" t="s">
        <v>478</v>
      </c>
      <c r="D117" s="63" t="s">
        <v>136</v>
      </c>
      <c r="E117" s="63" t="s">
        <v>479</v>
      </c>
      <c r="F117" s="63" t="s">
        <v>480</v>
      </c>
      <c r="G117" s="75">
        <f t="shared" si="7"/>
        <v>2.652</v>
      </c>
      <c r="H117" s="46">
        <f t="shared" si="8"/>
        <v>32.57</v>
      </c>
      <c r="I117" s="46">
        <f t="shared" si="9"/>
        <v>0</v>
      </c>
      <c r="J117" s="46">
        <f t="shared" si="10"/>
        <v>1.23</v>
      </c>
      <c r="K117" s="46">
        <f t="shared" si="11"/>
        <v>32.82</v>
      </c>
    </row>
    <row r="118" spans="1:11" ht="12.75">
      <c r="A118" s="21" t="s">
        <v>445</v>
      </c>
      <c r="B118" s="22">
        <v>13</v>
      </c>
      <c r="C118" s="63" t="s">
        <v>481</v>
      </c>
      <c r="D118" s="63" t="s">
        <v>136</v>
      </c>
      <c r="E118" s="63" t="s">
        <v>482</v>
      </c>
      <c r="F118" s="63" t="s">
        <v>483</v>
      </c>
      <c r="G118" s="75">
        <f t="shared" si="7"/>
        <v>2.652</v>
      </c>
      <c r="H118" s="46">
        <f t="shared" si="8"/>
        <v>32.58</v>
      </c>
      <c r="I118" s="46">
        <f t="shared" si="9"/>
        <v>0</v>
      </c>
      <c r="J118" s="46">
        <f t="shared" si="10"/>
        <v>1.6</v>
      </c>
      <c r="K118" s="46">
        <f t="shared" si="11"/>
        <v>32.83</v>
      </c>
    </row>
    <row r="119" spans="1:11" ht="12.75">
      <c r="A119" s="21" t="s">
        <v>445</v>
      </c>
      <c r="B119" s="22">
        <v>14</v>
      </c>
      <c r="C119" s="63" t="s">
        <v>484</v>
      </c>
      <c r="D119" s="63" t="s">
        <v>136</v>
      </c>
      <c r="E119" s="63" t="s">
        <v>485</v>
      </c>
      <c r="F119" s="63" t="s">
        <v>486</v>
      </c>
      <c r="G119" s="75">
        <f t="shared" si="7"/>
        <v>2.652</v>
      </c>
      <c r="H119" s="46">
        <f t="shared" si="8"/>
        <v>32.63</v>
      </c>
      <c r="I119" s="46">
        <f t="shared" si="9"/>
        <v>0</v>
      </c>
      <c r="J119" s="46">
        <f t="shared" si="10"/>
        <v>2.92</v>
      </c>
      <c r="K119" s="46">
        <f t="shared" si="11"/>
        <v>32.87</v>
      </c>
    </row>
    <row r="120" spans="1:11" ht="12.75">
      <c r="A120" s="21" t="s">
        <v>445</v>
      </c>
      <c r="B120" s="22">
        <v>15</v>
      </c>
      <c r="C120" s="63" t="s">
        <v>487</v>
      </c>
      <c r="D120" s="63" t="s">
        <v>136</v>
      </c>
      <c r="E120" s="63" t="s">
        <v>488</v>
      </c>
      <c r="F120" s="63" t="s">
        <v>206</v>
      </c>
      <c r="G120" s="75">
        <f t="shared" si="7"/>
        <v>2.652</v>
      </c>
      <c r="H120" s="46">
        <f t="shared" si="8"/>
        <v>31.56</v>
      </c>
      <c r="I120" s="46">
        <f t="shared" si="9"/>
        <v>0</v>
      </c>
      <c r="J120" s="46">
        <f t="shared" si="10"/>
        <v>2.54</v>
      </c>
      <c r="K120" s="46">
        <f t="shared" si="11"/>
        <v>31.81</v>
      </c>
    </row>
    <row r="121" spans="1:11" ht="12.75">
      <c r="A121" s="21" t="s">
        <v>445</v>
      </c>
      <c r="B121" s="22">
        <v>16</v>
      </c>
      <c r="C121" s="63" t="s">
        <v>489</v>
      </c>
      <c r="D121" s="63" t="s">
        <v>136</v>
      </c>
      <c r="E121" s="63" t="s">
        <v>490</v>
      </c>
      <c r="F121" s="63" t="s">
        <v>491</v>
      </c>
      <c r="G121" s="75">
        <f t="shared" si="7"/>
        <v>2.652</v>
      </c>
      <c r="H121" s="46">
        <f t="shared" si="8"/>
        <v>30.83</v>
      </c>
      <c r="I121" s="46">
        <f t="shared" si="9"/>
        <v>0</v>
      </c>
      <c r="J121" s="46">
        <f t="shared" si="10"/>
        <v>2.96</v>
      </c>
      <c r="K121" s="46">
        <f t="shared" si="11"/>
        <v>31.08</v>
      </c>
    </row>
    <row r="122" spans="1:11" ht="12.75">
      <c r="A122" s="21" t="s">
        <v>445</v>
      </c>
      <c r="B122" s="22">
        <v>17</v>
      </c>
      <c r="C122" s="63" t="s">
        <v>492</v>
      </c>
      <c r="D122" s="63" t="s">
        <v>136</v>
      </c>
      <c r="E122" s="63" t="s">
        <v>493</v>
      </c>
      <c r="F122" s="63" t="s">
        <v>494</v>
      </c>
      <c r="G122" s="75">
        <f t="shared" si="7"/>
        <v>2.652</v>
      </c>
      <c r="H122" s="46">
        <f t="shared" si="8"/>
        <v>30.62</v>
      </c>
      <c r="I122" s="46">
        <f t="shared" si="9"/>
        <v>0</v>
      </c>
      <c r="J122" s="46">
        <f t="shared" si="10"/>
        <v>1.48</v>
      </c>
      <c r="K122" s="46">
        <f t="shared" si="11"/>
        <v>30.87</v>
      </c>
    </row>
    <row r="123" spans="1:11" ht="12.75">
      <c r="A123" s="21" t="s">
        <v>445</v>
      </c>
      <c r="B123" s="22">
        <v>18</v>
      </c>
      <c r="C123" s="63" t="s">
        <v>495</v>
      </c>
      <c r="D123" s="63" t="s">
        <v>496</v>
      </c>
      <c r="E123" s="63" t="s">
        <v>136</v>
      </c>
      <c r="F123" s="63" t="s">
        <v>497</v>
      </c>
      <c r="G123" s="75">
        <f t="shared" si="7"/>
        <v>2.652</v>
      </c>
      <c r="H123" s="46">
        <f t="shared" si="8"/>
        <v>30.57</v>
      </c>
      <c r="I123" s="46">
        <f t="shared" si="9"/>
        <v>0.16</v>
      </c>
      <c r="J123" s="46">
        <f t="shared" si="10"/>
        <v>0</v>
      </c>
      <c r="K123" s="46">
        <f t="shared" si="11"/>
        <v>30.82</v>
      </c>
    </row>
    <row r="124" spans="1:11" ht="12.75">
      <c r="A124" s="21" t="s">
        <v>445</v>
      </c>
      <c r="B124" s="22">
        <v>19</v>
      </c>
      <c r="C124" s="63" t="s">
        <v>498</v>
      </c>
      <c r="D124" s="63" t="s">
        <v>136</v>
      </c>
      <c r="E124" s="63" t="s">
        <v>499</v>
      </c>
      <c r="F124" s="63" t="s">
        <v>500</v>
      </c>
      <c r="G124" s="75">
        <f t="shared" si="7"/>
        <v>2.652</v>
      </c>
      <c r="H124" s="46">
        <f t="shared" si="8"/>
        <v>32.35</v>
      </c>
      <c r="I124" s="46">
        <f t="shared" si="9"/>
        <v>0</v>
      </c>
      <c r="J124" s="46">
        <f t="shared" si="10"/>
        <v>0.32</v>
      </c>
      <c r="K124" s="46">
        <f t="shared" si="11"/>
        <v>32.6</v>
      </c>
    </row>
    <row r="125" spans="1:11" ht="12.75">
      <c r="A125" s="21" t="s">
        <v>445</v>
      </c>
      <c r="B125" s="22">
        <v>20</v>
      </c>
      <c r="C125" s="63" t="s">
        <v>501</v>
      </c>
      <c r="D125" s="63" t="s">
        <v>136</v>
      </c>
      <c r="E125" s="63" t="s">
        <v>502</v>
      </c>
      <c r="F125" s="63" t="s">
        <v>503</v>
      </c>
      <c r="G125" s="75">
        <f t="shared" si="7"/>
        <v>2.652</v>
      </c>
      <c r="H125" s="46">
        <f t="shared" si="8"/>
        <v>34.21</v>
      </c>
      <c r="I125" s="46">
        <f t="shared" si="9"/>
        <v>0</v>
      </c>
      <c r="J125" s="46">
        <f t="shared" si="10"/>
        <v>1.6</v>
      </c>
      <c r="K125" s="46">
        <f t="shared" si="11"/>
        <v>34.46</v>
      </c>
    </row>
    <row r="126" spans="1:11" ht="12.75">
      <c r="A126" s="21" t="s">
        <v>445</v>
      </c>
      <c r="B126" s="22">
        <v>21</v>
      </c>
      <c r="C126" s="63" t="s">
        <v>504</v>
      </c>
      <c r="D126" s="63" t="s">
        <v>136</v>
      </c>
      <c r="E126" s="63" t="s">
        <v>505</v>
      </c>
      <c r="F126" s="63" t="s">
        <v>506</v>
      </c>
      <c r="G126" s="75">
        <f t="shared" si="7"/>
        <v>2.652</v>
      </c>
      <c r="H126" s="46">
        <f t="shared" si="8"/>
        <v>33.42</v>
      </c>
      <c r="I126" s="46">
        <f t="shared" si="9"/>
        <v>0</v>
      </c>
      <c r="J126" s="46">
        <f t="shared" si="10"/>
        <v>2.32</v>
      </c>
      <c r="K126" s="46">
        <f t="shared" si="11"/>
        <v>33.67</v>
      </c>
    </row>
    <row r="127" spans="1:11" ht="12.75">
      <c r="A127" s="21" t="s">
        <v>445</v>
      </c>
      <c r="B127" s="22">
        <v>22</v>
      </c>
      <c r="C127" s="63" t="s">
        <v>507</v>
      </c>
      <c r="D127" s="63" t="s">
        <v>136</v>
      </c>
      <c r="E127" s="63" t="s">
        <v>508</v>
      </c>
      <c r="F127" s="63" t="s">
        <v>509</v>
      </c>
      <c r="G127" s="75">
        <f t="shared" si="7"/>
        <v>2.652</v>
      </c>
      <c r="H127" s="46">
        <f t="shared" si="8"/>
        <v>30.16</v>
      </c>
      <c r="I127" s="46">
        <f t="shared" si="9"/>
        <v>0</v>
      </c>
      <c r="J127" s="46">
        <f t="shared" si="10"/>
        <v>4.61</v>
      </c>
      <c r="K127" s="46">
        <f t="shared" si="11"/>
        <v>30.41</v>
      </c>
    </row>
    <row r="128" spans="1:11" ht="12.75">
      <c r="A128" s="21" t="s">
        <v>445</v>
      </c>
      <c r="B128" s="22">
        <v>23</v>
      </c>
      <c r="C128" s="63" t="s">
        <v>510</v>
      </c>
      <c r="D128" s="63" t="s">
        <v>136</v>
      </c>
      <c r="E128" s="63" t="s">
        <v>511</v>
      </c>
      <c r="F128" s="63" t="s">
        <v>512</v>
      </c>
      <c r="G128" s="75">
        <f t="shared" si="7"/>
        <v>2.652</v>
      </c>
      <c r="H128" s="46">
        <f t="shared" si="8"/>
        <v>27.14</v>
      </c>
      <c r="I128" s="46">
        <f t="shared" si="9"/>
        <v>0</v>
      </c>
      <c r="J128" s="46">
        <f t="shared" si="10"/>
        <v>9.41</v>
      </c>
      <c r="K128" s="46">
        <f t="shared" si="11"/>
        <v>27.39</v>
      </c>
    </row>
    <row r="129" spans="1:11" ht="12.75">
      <c r="A129" s="21" t="s">
        <v>513</v>
      </c>
      <c r="B129" s="22">
        <v>0</v>
      </c>
      <c r="C129" s="63" t="s">
        <v>514</v>
      </c>
      <c r="D129" s="63" t="s">
        <v>136</v>
      </c>
      <c r="E129" s="63" t="s">
        <v>515</v>
      </c>
      <c r="F129" s="63" t="s">
        <v>516</v>
      </c>
      <c r="G129" s="75">
        <f t="shared" si="7"/>
        <v>2.652</v>
      </c>
      <c r="H129" s="46">
        <f t="shared" si="8"/>
        <v>23.77</v>
      </c>
      <c r="I129" s="46">
        <f t="shared" si="9"/>
        <v>0</v>
      </c>
      <c r="J129" s="46">
        <f t="shared" si="10"/>
        <v>2.38</v>
      </c>
      <c r="K129" s="46">
        <f t="shared" si="11"/>
        <v>24.02</v>
      </c>
    </row>
    <row r="130" spans="1:11" ht="12.75">
      <c r="A130" s="21" t="s">
        <v>513</v>
      </c>
      <c r="B130" s="22">
        <v>1</v>
      </c>
      <c r="C130" s="63" t="s">
        <v>517</v>
      </c>
      <c r="D130" s="63" t="s">
        <v>136</v>
      </c>
      <c r="E130" s="63" t="s">
        <v>518</v>
      </c>
      <c r="F130" s="63" t="s">
        <v>519</v>
      </c>
      <c r="G130" s="75">
        <f t="shared" si="7"/>
        <v>2.652</v>
      </c>
      <c r="H130" s="46">
        <f t="shared" si="8"/>
        <v>22.41</v>
      </c>
      <c r="I130" s="46">
        <f t="shared" si="9"/>
        <v>0</v>
      </c>
      <c r="J130" s="46">
        <f t="shared" si="10"/>
        <v>2.86</v>
      </c>
      <c r="K130" s="46">
        <f t="shared" si="11"/>
        <v>22.66</v>
      </c>
    </row>
    <row r="131" spans="1:11" ht="12.75">
      <c r="A131" s="21" t="s">
        <v>513</v>
      </c>
      <c r="B131" s="22">
        <v>2</v>
      </c>
      <c r="C131" s="63" t="s">
        <v>520</v>
      </c>
      <c r="D131" s="63" t="s">
        <v>136</v>
      </c>
      <c r="E131" s="63" t="s">
        <v>521</v>
      </c>
      <c r="F131" s="63" t="s">
        <v>522</v>
      </c>
      <c r="G131" s="75">
        <f t="shared" si="7"/>
        <v>2.652</v>
      </c>
      <c r="H131" s="46">
        <f t="shared" si="8"/>
        <v>21.96</v>
      </c>
      <c r="I131" s="46">
        <f t="shared" si="9"/>
        <v>0</v>
      </c>
      <c r="J131" s="46">
        <f t="shared" si="10"/>
        <v>2</v>
      </c>
      <c r="K131" s="46">
        <f t="shared" si="11"/>
        <v>22.21</v>
      </c>
    </row>
    <row r="132" spans="1:11" ht="12.75">
      <c r="A132" s="21" t="s">
        <v>513</v>
      </c>
      <c r="B132" s="22">
        <v>3</v>
      </c>
      <c r="C132" s="63" t="s">
        <v>523</v>
      </c>
      <c r="D132" s="63" t="s">
        <v>136</v>
      </c>
      <c r="E132" s="63" t="s">
        <v>524</v>
      </c>
      <c r="F132" s="63" t="s">
        <v>525</v>
      </c>
      <c r="G132" s="75">
        <f t="shared" si="7"/>
        <v>2.652</v>
      </c>
      <c r="H132" s="46">
        <f t="shared" si="8"/>
        <v>21.74</v>
      </c>
      <c r="I132" s="46">
        <f t="shared" si="9"/>
        <v>0</v>
      </c>
      <c r="J132" s="46">
        <f t="shared" si="10"/>
        <v>1.61</v>
      </c>
      <c r="K132" s="46">
        <f t="shared" si="11"/>
        <v>21.99</v>
      </c>
    </row>
    <row r="133" spans="1:11" ht="12.75">
      <c r="A133" s="21" t="s">
        <v>513</v>
      </c>
      <c r="B133" s="22">
        <v>4</v>
      </c>
      <c r="C133" s="63" t="s">
        <v>526</v>
      </c>
      <c r="D133" s="63" t="s">
        <v>136</v>
      </c>
      <c r="E133" s="63" t="s">
        <v>527</v>
      </c>
      <c r="F133" s="63" t="s">
        <v>528</v>
      </c>
      <c r="G133" s="75">
        <f t="shared" si="7"/>
        <v>2.652</v>
      </c>
      <c r="H133" s="46">
        <f t="shared" si="8"/>
        <v>21.99</v>
      </c>
      <c r="I133" s="46">
        <f t="shared" si="9"/>
        <v>0</v>
      </c>
      <c r="J133" s="46">
        <f t="shared" si="10"/>
        <v>0.98</v>
      </c>
      <c r="K133" s="46">
        <f t="shared" si="11"/>
        <v>22.24</v>
      </c>
    </row>
    <row r="134" spans="1:11" ht="12.75">
      <c r="A134" s="21" t="s">
        <v>513</v>
      </c>
      <c r="B134" s="22">
        <v>5</v>
      </c>
      <c r="C134" s="63" t="s">
        <v>529</v>
      </c>
      <c r="D134" s="63" t="s">
        <v>530</v>
      </c>
      <c r="E134" s="63" t="s">
        <v>136</v>
      </c>
      <c r="F134" s="63" t="s">
        <v>531</v>
      </c>
      <c r="G134" s="75">
        <f t="shared" si="7"/>
        <v>2.652</v>
      </c>
      <c r="H134" s="46">
        <f t="shared" si="8"/>
        <v>22.66</v>
      </c>
      <c r="I134" s="46">
        <f t="shared" si="9"/>
        <v>0.88</v>
      </c>
      <c r="J134" s="46">
        <f t="shared" si="10"/>
        <v>0</v>
      </c>
      <c r="K134" s="46">
        <f t="shared" si="11"/>
        <v>22.91</v>
      </c>
    </row>
    <row r="135" spans="1:11" ht="12.75">
      <c r="A135" s="21" t="s">
        <v>513</v>
      </c>
      <c r="B135" s="22">
        <v>6</v>
      </c>
      <c r="C135" s="63" t="s">
        <v>532</v>
      </c>
      <c r="D135" s="63" t="s">
        <v>533</v>
      </c>
      <c r="E135" s="63" t="s">
        <v>136</v>
      </c>
      <c r="F135" s="63" t="s">
        <v>534</v>
      </c>
      <c r="G135" s="75">
        <f t="shared" si="7"/>
        <v>2.652</v>
      </c>
      <c r="H135" s="46">
        <f t="shared" si="8"/>
        <v>25.63</v>
      </c>
      <c r="I135" s="46">
        <f t="shared" si="9"/>
        <v>2.97</v>
      </c>
      <c r="J135" s="46">
        <f t="shared" si="10"/>
        <v>0</v>
      </c>
      <c r="K135" s="46">
        <f t="shared" si="11"/>
        <v>25.88</v>
      </c>
    </row>
    <row r="136" spans="1:11" ht="12.75">
      <c r="A136" s="21" t="s">
        <v>513</v>
      </c>
      <c r="B136" s="22">
        <v>7</v>
      </c>
      <c r="C136" s="63" t="s">
        <v>535</v>
      </c>
      <c r="D136" s="63" t="s">
        <v>536</v>
      </c>
      <c r="E136" s="63" t="s">
        <v>136</v>
      </c>
      <c r="F136" s="63" t="s">
        <v>537</v>
      </c>
      <c r="G136" s="75">
        <f t="shared" si="7"/>
        <v>2.652</v>
      </c>
      <c r="H136" s="46">
        <f t="shared" si="8"/>
        <v>29.37</v>
      </c>
      <c r="I136" s="46">
        <f t="shared" si="9"/>
        <v>1.08</v>
      </c>
      <c r="J136" s="46">
        <f t="shared" si="10"/>
        <v>0</v>
      </c>
      <c r="K136" s="46">
        <f t="shared" si="11"/>
        <v>29.62</v>
      </c>
    </row>
    <row r="137" spans="1:11" ht="12.75">
      <c r="A137" s="21" t="s">
        <v>513</v>
      </c>
      <c r="B137" s="22">
        <v>8</v>
      </c>
      <c r="C137" s="63" t="s">
        <v>538</v>
      </c>
      <c r="D137" s="63" t="s">
        <v>539</v>
      </c>
      <c r="E137" s="63" t="s">
        <v>136</v>
      </c>
      <c r="F137" s="63" t="s">
        <v>540</v>
      </c>
      <c r="G137" s="75">
        <f t="shared" si="7"/>
        <v>2.652</v>
      </c>
      <c r="H137" s="46">
        <f t="shared" si="8"/>
        <v>31.48</v>
      </c>
      <c r="I137" s="46">
        <f t="shared" si="9"/>
        <v>0.94</v>
      </c>
      <c r="J137" s="46">
        <f t="shared" si="10"/>
        <v>0</v>
      </c>
      <c r="K137" s="46">
        <f t="shared" si="11"/>
        <v>31.73</v>
      </c>
    </row>
    <row r="138" spans="1:11" ht="12.75">
      <c r="A138" s="21" t="s">
        <v>513</v>
      </c>
      <c r="B138" s="22">
        <v>9</v>
      </c>
      <c r="C138" s="63" t="s">
        <v>541</v>
      </c>
      <c r="D138" s="63" t="s">
        <v>542</v>
      </c>
      <c r="E138" s="63" t="s">
        <v>136</v>
      </c>
      <c r="F138" s="63" t="s">
        <v>543</v>
      </c>
      <c r="G138" s="75">
        <f t="shared" si="7"/>
        <v>2.652</v>
      </c>
      <c r="H138" s="46">
        <f t="shared" si="8"/>
        <v>33.35</v>
      </c>
      <c r="I138" s="46">
        <f t="shared" si="9"/>
        <v>0.42</v>
      </c>
      <c r="J138" s="46">
        <f t="shared" si="10"/>
        <v>0</v>
      </c>
      <c r="K138" s="46">
        <f t="shared" si="11"/>
        <v>33.6</v>
      </c>
    </row>
    <row r="139" spans="1:11" ht="12.75">
      <c r="A139" s="21" t="s">
        <v>513</v>
      </c>
      <c r="B139" s="22">
        <v>10</v>
      </c>
      <c r="C139" s="63" t="s">
        <v>544</v>
      </c>
      <c r="D139" s="63" t="s">
        <v>136</v>
      </c>
      <c r="E139" s="63" t="s">
        <v>545</v>
      </c>
      <c r="F139" s="63" t="s">
        <v>546</v>
      </c>
      <c r="G139" s="75">
        <f t="shared" si="7"/>
        <v>2.652</v>
      </c>
      <c r="H139" s="46">
        <f t="shared" si="8"/>
        <v>33.77</v>
      </c>
      <c r="I139" s="46">
        <f t="shared" si="9"/>
        <v>0</v>
      </c>
      <c r="J139" s="46">
        <f t="shared" si="10"/>
        <v>1.76</v>
      </c>
      <c r="K139" s="46">
        <f t="shared" si="11"/>
        <v>34.02</v>
      </c>
    </row>
    <row r="140" spans="1:11" ht="12.75">
      <c r="A140" s="21" t="s">
        <v>513</v>
      </c>
      <c r="B140" s="22">
        <v>11</v>
      </c>
      <c r="C140" s="63" t="s">
        <v>547</v>
      </c>
      <c r="D140" s="63" t="s">
        <v>136</v>
      </c>
      <c r="E140" s="63" t="s">
        <v>548</v>
      </c>
      <c r="F140" s="63" t="s">
        <v>549</v>
      </c>
      <c r="G140" s="75">
        <f t="shared" si="7"/>
        <v>2.652</v>
      </c>
      <c r="H140" s="46">
        <f t="shared" si="8"/>
        <v>33.36</v>
      </c>
      <c r="I140" s="46">
        <f t="shared" si="9"/>
        <v>0</v>
      </c>
      <c r="J140" s="46">
        <f t="shared" si="10"/>
        <v>1.66</v>
      </c>
      <c r="K140" s="46">
        <f t="shared" si="11"/>
        <v>33.61</v>
      </c>
    </row>
    <row r="141" spans="1:11" ht="12.75">
      <c r="A141" s="21" t="s">
        <v>513</v>
      </c>
      <c r="B141" s="22">
        <v>12</v>
      </c>
      <c r="C141" s="63" t="s">
        <v>550</v>
      </c>
      <c r="D141" s="63" t="s">
        <v>136</v>
      </c>
      <c r="E141" s="63" t="s">
        <v>551</v>
      </c>
      <c r="F141" s="63" t="s">
        <v>552</v>
      </c>
      <c r="G141" s="75">
        <f t="shared" si="7"/>
        <v>2.652</v>
      </c>
      <c r="H141" s="46">
        <f t="shared" si="8"/>
        <v>32.7</v>
      </c>
      <c r="I141" s="46">
        <f t="shared" si="9"/>
        <v>0</v>
      </c>
      <c r="J141" s="46">
        <f t="shared" si="10"/>
        <v>0.98</v>
      </c>
      <c r="K141" s="46">
        <f t="shared" si="11"/>
        <v>32.94</v>
      </c>
    </row>
    <row r="142" spans="1:11" ht="12.75">
      <c r="A142" s="21" t="s">
        <v>513</v>
      </c>
      <c r="B142" s="22">
        <v>13</v>
      </c>
      <c r="C142" s="63" t="s">
        <v>553</v>
      </c>
      <c r="D142" s="63" t="s">
        <v>136</v>
      </c>
      <c r="E142" s="63" t="s">
        <v>554</v>
      </c>
      <c r="F142" s="63" t="s">
        <v>555</v>
      </c>
      <c r="G142" s="75">
        <f t="shared" si="7"/>
        <v>2.652</v>
      </c>
      <c r="H142" s="46">
        <f t="shared" si="8"/>
        <v>33.04</v>
      </c>
      <c r="I142" s="46">
        <f t="shared" si="9"/>
        <v>0</v>
      </c>
      <c r="J142" s="46">
        <f t="shared" si="10"/>
        <v>1.6</v>
      </c>
      <c r="K142" s="46">
        <f t="shared" si="11"/>
        <v>33.29</v>
      </c>
    </row>
    <row r="143" spans="1:11" ht="12.75">
      <c r="A143" s="21" t="s">
        <v>513</v>
      </c>
      <c r="B143" s="22">
        <v>14</v>
      </c>
      <c r="C143" s="63" t="s">
        <v>556</v>
      </c>
      <c r="D143" s="63" t="s">
        <v>136</v>
      </c>
      <c r="E143" s="63" t="s">
        <v>557</v>
      </c>
      <c r="F143" s="63" t="s">
        <v>558</v>
      </c>
      <c r="G143" s="75">
        <f t="shared" si="7"/>
        <v>2.652</v>
      </c>
      <c r="H143" s="46">
        <f t="shared" si="8"/>
        <v>32.87</v>
      </c>
      <c r="I143" s="46">
        <f t="shared" si="9"/>
        <v>0</v>
      </c>
      <c r="J143" s="46">
        <f t="shared" si="10"/>
        <v>1.57</v>
      </c>
      <c r="K143" s="46">
        <f t="shared" si="11"/>
        <v>33.12</v>
      </c>
    </row>
    <row r="144" spans="1:11" ht="12.75">
      <c r="A144" s="21" t="s">
        <v>513</v>
      </c>
      <c r="B144" s="22">
        <v>15</v>
      </c>
      <c r="C144" s="63" t="s">
        <v>559</v>
      </c>
      <c r="D144" s="63" t="s">
        <v>136</v>
      </c>
      <c r="E144" s="63" t="s">
        <v>560</v>
      </c>
      <c r="F144" s="63" t="s">
        <v>561</v>
      </c>
      <c r="G144" s="75">
        <f t="shared" si="7"/>
        <v>2.652</v>
      </c>
      <c r="H144" s="46">
        <f t="shared" si="8"/>
        <v>32.02</v>
      </c>
      <c r="I144" s="46">
        <f t="shared" si="9"/>
        <v>0</v>
      </c>
      <c r="J144" s="46">
        <f t="shared" si="10"/>
        <v>1.52</v>
      </c>
      <c r="K144" s="46">
        <f t="shared" si="11"/>
        <v>32.27</v>
      </c>
    </row>
    <row r="145" spans="1:11" ht="12.75">
      <c r="A145" s="21" t="s">
        <v>513</v>
      </c>
      <c r="B145" s="22">
        <v>16</v>
      </c>
      <c r="C145" s="63" t="s">
        <v>562</v>
      </c>
      <c r="D145" s="63" t="s">
        <v>136</v>
      </c>
      <c r="E145" s="63" t="s">
        <v>563</v>
      </c>
      <c r="F145" s="63" t="s">
        <v>564</v>
      </c>
      <c r="G145" s="75">
        <f t="shared" si="7"/>
        <v>2.652</v>
      </c>
      <c r="H145" s="46">
        <f t="shared" si="8"/>
        <v>31.25</v>
      </c>
      <c r="I145" s="46">
        <f t="shared" si="9"/>
        <v>0</v>
      </c>
      <c r="J145" s="46">
        <f t="shared" si="10"/>
        <v>1.58</v>
      </c>
      <c r="K145" s="46">
        <f t="shared" si="11"/>
        <v>31.5</v>
      </c>
    </row>
    <row r="146" spans="1:11" ht="12.75">
      <c r="A146" s="21" t="s">
        <v>513</v>
      </c>
      <c r="B146" s="22">
        <v>17</v>
      </c>
      <c r="C146" s="63" t="s">
        <v>565</v>
      </c>
      <c r="D146" s="63" t="s">
        <v>136</v>
      </c>
      <c r="E146" s="63" t="s">
        <v>566</v>
      </c>
      <c r="F146" s="63" t="s">
        <v>567</v>
      </c>
      <c r="G146" s="75">
        <f t="shared" si="7"/>
        <v>2.652</v>
      </c>
      <c r="H146" s="46">
        <f t="shared" si="8"/>
        <v>30.72</v>
      </c>
      <c r="I146" s="46">
        <f t="shared" si="9"/>
        <v>0</v>
      </c>
      <c r="J146" s="46">
        <f t="shared" si="10"/>
        <v>0.1</v>
      </c>
      <c r="K146" s="46">
        <f t="shared" si="11"/>
        <v>30.97</v>
      </c>
    </row>
    <row r="147" spans="1:11" ht="12.75">
      <c r="A147" s="21" t="s">
        <v>513</v>
      </c>
      <c r="B147" s="22">
        <v>18</v>
      </c>
      <c r="C147" s="63" t="s">
        <v>568</v>
      </c>
      <c r="D147" s="63" t="s">
        <v>569</v>
      </c>
      <c r="E147" s="63" t="s">
        <v>570</v>
      </c>
      <c r="F147" s="63" t="s">
        <v>571</v>
      </c>
      <c r="G147" s="75">
        <f t="shared" si="7"/>
        <v>2.652</v>
      </c>
      <c r="H147" s="46">
        <f t="shared" si="8"/>
        <v>30.85</v>
      </c>
      <c r="I147" s="46">
        <f t="shared" si="9"/>
        <v>0.21</v>
      </c>
      <c r="J147" s="46">
        <f t="shared" si="10"/>
        <v>0.01</v>
      </c>
      <c r="K147" s="46">
        <f t="shared" si="11"/>
        <v>31.1</v>
      </c>
    </row>
    <row r="148" spans="1:11" ht="12.75">
      <c r="A148" s="21" t="s">
        <v>513</v>
      </c>
      <c r="B148" s="22">
        <v>19</v>
      </c>
      <c r="C148" s="63" t="s">
        <v>572</v>
      </c>
      <c r="D148" s="63" t="s">
        <v>573</v>
      </c>
      <c r="E148" s="63" t="s">
        <v>136</v>
      </c>
      <c r="F148" s="63" t="s">
        <v>574</v>
      </c>
      <c r="G148" s="75">
        <f t="shared" si="7"/>
        <v>2.652</v>
      </c>
      <c r="H148" s="46">
        <f t="shared" si="8"/>
        <v>33.29</v>
      </c>
      <c r="I148" s="46">
        <f t="shared" si="9"/>
        <v>0.17</v>
      </c>
      <c r="J148" s="46">
        <f t="shared" si="10"/>
        <v>0</v>
      </c>
      <c r="K148" s="46">
        <f t="shared" si="11"/>
        <v>33.54</v>
      </c>
    </row>
    <row r="149" spans="1:11" ht="12.75">
      <c r="A149" s="21" t="s">
        <v>513</v>
      </c>
      <c r="B149" s="22">
        <v>20</v>
      </c>
      <c r="C149" s="63" t="s">
        <v>575</v>
      </c>
      <c r="D149" s="63" t="s">
        <v>136</v>
      </c>
      <c r="E149" s="63" t="s">
        <v>576</v>
      </c>
      <c r="F149" s="63" t="s">
        <v>577</v>
      </c>
      <c r="G149" s="75">
        <f t="shared" si="7"/>
        <v>2.652</v>
      </c>
      <c r="H149" s="46">
        <f t="shared" si="8"/>
        <v>34.86</v>
      </c>
      <c r="I149" s="46">
        <f t="shared" si="9"/>
        <v>0</v>
      </c>
      <c r="J149" s="46">
        <f t="shared" si="10"/>
        <v>2.66</v>
      </c>
      <c r="K149" s="46">
        <f t="shared" si="11"/>
        <v>35.1</v>
      </c>
    </row>
    <row r="150" spans="1:11" ht="12.75">
      <c r="A150" s="21" t="s">
        <v>513</v>
      </c>
      <c r="B150" s="22">
        <v>21</v>
      </c>
      <c r="C150" s="63" t="s">
        <v>578</v>
      </c>
      <c r="D150" s="63" t="s">
        <v>136</v>
      </c>
      <c r="E150" s="63" t="s">
        <v>579</v>
      </c>
      <c r="F150" s="63" t="s">
        <v>580</v>
      </c>
      <c r="G150" s="75">
        <f t="shared" si="7"/>
        <v>2.652</v>
      </c>
      <c r="H150" s="46">
        <f t="shared" si="8"/>
        <v>33.33</v>
      </c>
      <c r="I150" s="46">
        <f t="shared" si="9"/>
        <v>0</v>
      </c>
      <c r="J150" s="46">
        <f t="shared" si="10"/>
        <v>3.22</v>
      </c>
      <c r="K150" s="46">
        <f t="shared" si="11"/>
        <v>33.58</v>
      </c>
    </row>
    <row r="151" spans="1:11" ht="12.75">
      <c r="A151" s="21" t="s">
        <v>513</v>
      </c>
      <c r="B151" s="22">
        <v>22</v>
      </c>
      <c r="C151" s="63" t="s">
        <v>581</v>
      </c>
      <c r="D151" s="63" t="s">
        <v>136</v>
      </c>
      <c r="E151" s="63" t="s">
        <v>582</v>
      </c>
      <c r="F151" s="63" t="s">
        <v>173</v>
      </c>
      <c r="G151" s="75">
        <f t="shared" si="7"/>
        <v>2.652</v>
      </c>
      <c r="H151" s="46">
        <f t="shared" si="8"/>
        <v>30.82</v>
      </c>
      <c r="I151" s="46">
        <f t="shared" si="9"/>
        <v>0</v>
      </c>
      <c r="J151" s="46">
        <f t="shared" si="10"/>
        <v>3.77</v>
      </c>
      <c r="K151" s="46">
        <f t="shared" si="11"/>
        <v>31.07</v>
      </c>
    </row>
    <row r="152" spans="1:11" ht="12.75">
      <c r="A152" s="21" t="s">
        <v>513</v>
      </c>
      <c r="B152" s="22">
        <v>23</v>
      </c>
      <c r="C152" s="63" t="s">
        <v>583</v>
      </c>
      <c r="D152" s="63" t="s">
        <v>136</v>
      </c>
      <c r="E152" s="63" t="s">
        <v>584</v>
      </c>
      <c r="F152" s="63" t="s">
        <v>585</v>
      </c>
      <c r="G152" s="75">
        <f t="shared" si="7"/>
        <v>2.652</v>
      </c>
      <c r="H152" s="46">
        <f t="shared" si="8"/>
        <v>27.02</v>
      </c>
      <c r="I152" s="46">
        <f t="shared" si="9"/>
        <v>0</v>
      </c>
      <c r="J152" s="46">
        <f t="shared" si="10"/>
        <v>1.33</v>
      </c>
      <c r="K152" s="46">
        <f t="shared" si="11"/>
        <v>27.26</v>
      </c>
    </row>
    <row r="153" spans="1:11" ht="12.75">
      <c r="A153" s="21" t="s">
        <v>586</v>
      </c>
      <c r="B153" s="22">
        <v>0</v>
      </c>
      <c r="C153" s="63" t="s">
        <v>587</v>
      </c>
      <c r="D153" s="63" t="s">
        <v>136</v>
      </c>
      <c r="E153" s="63" t="s">
        <v>588</v>
      </c>
      <c r="F153" s="63" t="s">
        <v>589</v>
      </c>
      <c r="G153" s="75">
        <f t="shared" si="7"/>
        <v>2.652</v>
      </c>
      <c r="H153" s="46">
        <f t="shared" si="8"/>
        <v>22.64</v>
      </c>
      <c r="I153" s="46">
        <f t="shared" si="9"/>
        <v>0</v>
      </c>
      <c r="J153" s="46">
        <f t="shared" si="10"/>
        <v>5.4</v>
      </c>
      <c r="K153" s="46">
        <f t="shared" si="11"/>
        <v>22.89</v>
      </c>
    </row>
    <row r="154" spans="1:11" ht="12.75">
      <c r="A154" s="21" t="s">
        <v>586</v>
      </c>
      <c r="B154" s="22">
        <v>1</v>
      </c>
      <c r="C154" s="63" t="s">
        <v>590</v>
      </c>
      <c r="D154" s="63" t="s">
        <v>136</v>
      </c>
      <c r="E154" s="63" t="s">
        <v>591</v>
      </c>
      <c r="F154" s="63" t="s">
        <v>592</v>
      </c>
      <c r="G154" s="75">
        <f t="shared" si="7"/>
        <v>2.652</v>
      </c>
      <c r="H154" s="46">
        <f t="shared" si="8"/>
        <v>21.49</v>
      </c>
      <c r="I154" s="46">
        <f t="shared" si="9"/>
        <v>0</v>
      </c>
      <c r="J154" s="46">
        <f t="shared" si="10"/>
        <v>5.67</v>
      </c>
      <c r="K154" s="46">
        <f t="shared" si="11"/>
        <v>21.73</v>
      </c>
    </row>
    <row r="155" spans="1:11" ht="12.75">
      <c r="A155" s="21" t="s">
        <v>586</v>
      </c>
      <c r="B155" s="22">
        <v>2</v>
      </c>
      <c r="C155" s="63" t="s">
        <v>593</v>
      </c>
      <c r="D155" s="63" t="s">
        <v>136</v>
      </c>
      <c r="E155" s="63" t="s">
        <v>594</v>
      </c>
      <c r="F155" s="63" t="s">
        <v>595</v>
      </c>
      <c r="G155" s="75">
        <f t="shared" si="7"/>
        <v>2.652</v>
      </c>
      <c r="H155" s="46">
        <f t="shared" si="8"/>
        <v>20.78</v>
      </c>
      <c r="I155" s="46">
        <f t="shared" si="9"/>
        <v>0</v>
      </c>
      <c r="J155" s="46">
        <f t="shared" si="10"/>
        <v>5.24</v>
      </c>
      <c r="K155" s="46">
        <f t="shared" si="11"/>
        <v>21.03</v>
      </c>
    </row>
    <row r="156" spans="1:11" ht="12.75">
      <c r="A156" s="21" t="s">
        <v>586</v>
      </c>
      <c r="B156" s="22">
        <v>3</v>
      </c>
      <c r="C156" s="63" t="s">
        <v>596</v>
      </c>
      <c r="D156" s="63" t="s">
        <v>136</v>
      </c>
      <c r="E156" s="63" t="s">
        <v>597</v>
      </c>
      <c r="F156" s="63" t="s">
        <v>598</v>
      </c>
      <c r="G156" s="75">
        <f t="shared" si="7"/>
        <v>2.652</v>
      </c>
      <c r="H156" s="46">
        <f t="shared" si="8"/>
        <v>20.45</v>
      </c>
      <c r="I156" s="46">
        <f t="shared" si="9"/>
        <v>0</v>
      </c>
      <c r="J156" s="46">
        <f t="shared" si="10"/>
        <v>4.92</v>
      </c>
      <c r="K156" s="46">
        <f t="shared" si="11"/>
        <v>20.7</v>
      </c>
    </row>
    <row r="157" spans="1:11" ht="12.75">
      <c r="A157" s="21" t="s">
        <v>586</v>
      </c>
      <c r="B157" s="22">
        <v>4</v>
      </c>
      <c r="C157" s="63" t="s">
        <v>599</v>
      </c>
      <c r="D157" s="63" t="s">
        <v>136</v>
      </c>
      <c r="E157" s="63" t="s">
        <v>600</v>
      </c>
      <c r="F157" s="63" t="s">
        <v>601</v>
      </c>
      <c r="G157" s="75">
        <f t="shared" si="7"/>
        <v>2.652</v>
      </c>
      <c r="H157" s="46">
        <f t="shared" si="8"/>
        <v>21.11</v>
      </c>
      <c r="I157" s="46">
        <f t="shared" si="9"/>
        <v>0</v>
      </c>
      <c r="J157" s="46">
        <f t="shared" si="10"/>
        <v>1.96</v>
      </c>
      <c r="K157" s="46">
        <f t="shared" si="11"/>
        <v>21.36</v>
      </c>
    </row>
    <row r="158" spans="1:11" ht="12.75">
      <c r="A158" s="21" t="s">
        <v>586</v>
      </c>
      <c r="B158" s="22">
        <v>5</v>
      </c>
      <c r="C158" s="63" t="s">
        <v>602</v>
      </c>
      <c r="D158" s="63" t="s">
        <v>603</v>
      </c>
      <c r="E158" s="63" t="s">
        <v>136</v>
      </c>
      <c r="F158" s="63" t="s">
        <v>604</v>
      </c>
      <c r="G158" s="75">
        <f t="shared" si="7"/>
        <v>2.652</v>
      </c>
      <c r="H158" s="46">
        <f t="shared" si="8"/>
        <v>22.32</v>
      </c>
      <c r="I158" s="46">
        <f t="shared" si="9"/>
        <v>1.43</v>
      </c>
      <c r="J158" s="46">
        <f t="shared" si="10"/>
        <v>0</v>
      </c>
      <c r="K158" s="46">
        <f t="shared" si="11"/>
        <v>22.57</v>
      </c>
    </row>
    <row r="159" spans="1:11" ht="12.75">
      <c r="A159" s="21" t="s">
        <v>586</v>
      </c>
      <c r="B159" s="22">
        <v>6</v>
      </c>
      <c r="C159" s="63" t="s">
        <v>605</v>
      </c>
      <c r="D159" s="63" t="s">
        <v>606</v>
      </c>
      <c r="E159" s="63" t="s">
        <v>136</v>
      </c>
      <c r="F159" s="63" t="s">
        <v>607</v>
      </c>
      <c r="G159" s="75">
        <f t="shared" si="7"/>
        <v>2.652</v>
      </c>
      <c r="H159" s="46">
        <f t="shared" si="8"/>
        <v>24.44</v>
      </c>
      <c r="I159" s="46">
        <f t="shared" si="9"/>
        <v>3.75</v>
      </c>
      <c r="J159" s="46">
        <f t="shared" si="10"/>
        <v>0</v>
      </c>
      <c r="K159" s="46">
        <f t="shared" si="11"/>
        <v>24.68</v>
      </c>
    </row>
    <row r="160" spans="1:11" ht="12.75">
      <c r="A160" s="21" t="s">
        <v>586</v>
      </c>
      <c r="B160" s="22">
        <v>7</v>
      </c>
      <c r="C160" s="63" t="s">
        <v>608</v>
      </c>
      <c r="D160" s="63" t="s">
        <v>609</v>
      </c>
      <c r="E160" s="63" t="s">
        <v>136</v>
      </c>
      <c r="F160" s="63" t="s">
        <v>610</v>
      </c>
      <c r="G160" s="75">
        <f t="shared" si="7"/>
        <v>2.652</v>
      </c>
      <c r="H160" s="46">
        <f t="shared" si="8"/>
        <v>29.05</v>
      </c>
      <c r="I160" s="46">
        <f t="shared" si="9"/>
        <v>1.11</v>
      </c>
      <c r="J160" s="46">
        <f t="shared" si="10"/>
        <v>0</v>
      </c>
      <c r="K160" s="46">
        <f t="shared" si="11"/>
        <v>29.3</v>
      </c>
    </row>
    <row r="161" spans="1:11" ht="12.75">
      <c r="A161" s="21" t="s">
        <v>586</v>
      </c>
      <c r="B161" s="22">
        <v>8</v>
      </c>
      <c r="C161" s="63" t="s">
        <v>611</v>
      </c>
      <c r="D161" s="63" t="s">
        <v>612</v>
      </c>
      <c r="E161" s="63" t="s">
        <v>136</v>
      </c>
      <c r="F161" s="63" t="s">
        <v>613</v>
      </c>
      <c r="G161" s="75">
        <f t="shared" si="7"/>
        <v>2.652</v>
      </c>
      <c r="H161" s="46">
        <f t="shared" si="8"/>
        <v>31.44</v>
      </c>
      <c r="I161" s="46">
        <f t="shared" si="9"/>
        <v>0.13</v>
      </c>
      <c r="J161" s="46">
        <f t="shared" si="10"/>
        <v>0</v>
      </c>
      <c r="K161" s="46">
        <f t="shared" si="11"/>
        <v>31.69</v>
      </c>
    </row>
    <row r="162" spans="1:11" ht="12.75">
      <c r="A162" s="21" t="s">
        <v>586</v>
      </c>
      <c r="B162" s="22">
        <v>9</v>
      </c>
      <c r="C162" s="63" t="s">
        <v>614</v>
      </c>
      <c r="D162" s="63" t="s">
        <v>136</v>
      </c>
      <c r="E162" s="63" t="s">
        <v>615</v>
      </c>
      <c r="F162" s="63" t="s">
        <v>616</v>
      </c>
      <c r="G162" s="75">
        <f aca="true" t="shared" si="12" ref="G162:G225">$D$3</f>
        <v>2.652</v>
      </c>
      <c r="H162" s="46">
        <f aca="true" t="shared" si="13" ref="H162:H225">ROUND(C162*$G$33/100,2)</f>
        <v>34.71</v>
      </c>
      <c r="I162" s="46">
        <f aca="true" t="shared" si="14" ref="I162:I225">ROUND(D162*$G$33/100,2)</f>
        <v>0</v>
      </c>
      <c r="J162" s="46">
        <f aca="true" t="shared" si="15" ref="J162:J225">ROUND(E162*$G$33/100,2)</f>
        <v>2.5</v>
      </c>
      <c r="K162" s="46">
        <f aca="true" t="shared" si="16" ref="K162:K225">ROUND(F162*$G$33/100,2)</f>
        <v>34.96</v>
      </c>
    </row>
    <row r="163" spans="1:11" ht="12.75">
      <c r="A163" s="21" t="s">
        <v>586</v>
      </c>
      <c r="B163" s="22">
        <v>10</v>
      </c>
      <c r="C163" s="63" t="s">
        <v>617</v>
      </c>
      <c r="D163" s="63" t="s">
        <v>136</v>
      </c>
      <c r="E163" s="63" t="s">
        <v>618</v>
      </c>
      <c r="F163" s="63" t="s">
        <v>619</v>
      </c>
      <c r="G163" s="75">
        <f t="shared" si="12"/>
        <v>2.652</v>
      </c>
      <c r="H163" s="46">
        <f t="shared" si="13"/>
        <v>35.1</v>
      </c>
      <c r="I163" s="46">
        <f t="shared" si="14"/>
        <v>0</v>
      </c>
      <c r="J163" s="46">
        <f t="shared" si="15"/>
        <v>2.7</v>
      </c>
      <c r="K163" s="46">
        <f t="shared" si="16"/>
        <v>35.34</v>
      </c>
    </row>
    <row r="164" spans="1:11" ht="12.75">
      <c r="A164" s="21" t="s">
        <v>586</v>
      </c>
      <c r="B164" s="22">
        <v>11</v>
      </c>
      <c r="C164" s="63" t="s">
        <v>620</v>
      </c>
      <c r="D164" s="63" t="s">
        <v>136</v>
      </c>
      <c r="E164" s="63" t="s">
        <v>621</v>
      </c>
      <c r="F164" s="63" t="s">
        <v>622</v>
      </c>
      <c r="G164" s="75">
        <f t="shared" si="12"/>
        <v>2.652</v>
      </c>
      <c r="H164" s="46">
        <f t="shared" si="13"/>
        <v>32.9</v>
      </c>
      <c r="I164" s="46">
        <f t="shared" si="14"/>
        <v>0</v>
      </c>
      <c r="J164" s="46">
        <f t="shared" si="15"/>
        <v>1.02</v>
      </c>
      <c r="K164" s="46">
        <f t="shared" si="16"/>
        <v>33.15</v>
      </c>
    </row>
    <row r="165" spans="1:11" ht="12.75">
      <c r="A165" s="21" t="s">
        <v>586</v>
      </c>
      <c r="B165" s="22">
        <v>12</v>
      </c>
      <c r="C165" s="63" t="s">
        <v>623</v>
      </c>
      <c r="D165" s="63" t="s">
        <v>136</v>
      </c>
      <c r="E165" s="63" t="s">
        <v>624</v>
      </c>
      <c r="F165" s="63" t="s">
        <v>625</v>
      </c>
      <c r="G165" s="75">
        <f t="shared" si="12"/>
        <v>2.652</v>
      </c>
      <c r="H165" s="46">
        <f t="shared" si="13"/>
        <v>32.13</v>
      </c>
      <c r="I165" s="46">
        <f t="shared" si="14"/>
        <v>0</v>
      </c>
      <c r="J165" s="46">
        <f t="shared" si="15"/>
        <v>1.2</v>
      </c>
      <c r="K165" s="46">
        <f t="shared" si="16"/>
        <v>32.38</v>
      </c>
    </row>
    <row r="166" spans="1:11" ht="12.75">
      <c r="A166" s="21" t="s">
        <v>586</v>
      </c>
      <c r="B166" s="22">
        <v>13</v>
      </c>
      <c r="C166" s="63" t="s">
        <v>626</v>
      </c>
      <c r="D166" s="63" t="s">
        <v>136</v>
      </c>
      <c r="E166" s="63" t="s">
        <v>627</v>
      </c>
      <c r="F166" s="63" t="s">
        <v>628</v>
      </c>
      <c r="G166" s="75">
        <f t="shared" si="12"/>
        <v>2.652</v>
      </c>
      <c r="H166" s="46">
        <f t="shared" si="13"/>
        <v>32.27</v>
      </c>
      <c r="I166" s="46">
        <f t="shared" si="14"/>
        <v>0</v>
      </c>
      <c r="J166" s="46">
        <f t="shared" si="15"/>
        <v>1.27</v>
      </c>
      <c r="K166" s="46">
        <f t="shared" si="16"/>
        <v>32.52</v>
      </c>
    </row>
    <row r="167" spans="1:11" ht="12.75">
      <c r="A167" s="21" t="s">
        <v>586</v>
      </c>
      <c r="B167" s="22">
        <v>14</v>
      </c>
      <c r="C167" s="63" t="s">
        <v>629</v>
      </c>
      <c r="D167" s="63" t="s">
        <v>136</v>
      </c>
      <c r="E167" s="63" t="s">
        <v>630</v>
      </c>
      <c r="F167" s="63" t="s">
        <v>631</v>
      </c>
      <c r="G167" s="75">
        <f t="shared" si="12"/>
        <v>2.652</v>
      </c>
      <c r="H167" s="46">
        <f t="shared" si="13"/>
        <v>32.48</v>
      </c>
      <c r="I167" s="46">
        <f t="shared" si="14"/>
        <v>0</v>
      </c>
      <c r="J167" s="46">
        <f t="shared" si="15"/>
        <v>1.77</v>
      </c>
      <c r="K167" s="46">
        <f t="shared" si="16"/>
        <v>32.73</v>
      </c>
    </row>
    <row r="168" spans="1:11" ht="12.75">
      <c r="A168" s="21" t="s">
        <v>586</v>
      </c>
      <c r="B168" s="22">
        <v>15</v>
      </c>
      <c r="C168" s="63" t="s">
        <v>632</v>
      </c>
      <c r="D168" s="63" t="s">
        <v>136</v>
      </c>
      <c r="E168" s="63" t="s">
        <v>633</v>
      </c>
      <c r="F168" s="63" t="s">
        <v>634</v>
      </c>
      <c r="G168" s="75">
        <f t="shared" si="12"/>
        <v>2.652</v>
      </c>
      <c r="H168" s="46">
        <f t="shared" si="13"/>
        <v>31.84</v>
      </c>
      <c r="I168" s="46">
        <f t="shared" si="14"/>
        <v>0</v>
      </c>
      <c r="J168" s="46">
        <f t="shared" si="15"/>
        <v>1.57</v>
      </c>
      <c r="K168" s="46">
        <f t="shared" si="16"/>
        <v>32.09</v>
      </c>
    </row>
    <row r="169" spans="1:11" ht="12.75">
      <c r="A169" s="21" t="s">
        <v>586</v>
      </c>
      <c r="B169" s="22">
        <v>16</v>
      </c>
      <c r="C169" s="63" t="s">
        <v>635</v>
      </c>
      <c r="D169" s="63" t="s">
        <v>136</v>
      </c>
      <c r="E169" s="63" t="s">
        <v>636</v>
      </c>
      <c r="F169" s="63" t="s">
        <v>637</v>
      </c>
      <c r="G169" s="75">
        <f t="shared" si="12"/>
        <v>2.652</v>
      </c>
      <c r="H169" s="46">
        <f t="shared" si="13"/>
        <v>30.87</v>
      </c>
      <c r="I169" s="46">
        <f t="shared" si="14"/>
        <v>0</v>
      </c>
      <c r="J169" s="46">
        <f t="shared" si="15"/>
        <v>1.4</v>
      </c>
      <c r="K169" s="46">
        <f t="shared" si="16"/>
        <v>31.12</v>
      </c>
    </row>
    <row r="170" spans="1:11" ht="12.75">
      <c r="A170" s="21" t="s">
        <v>586</v>
      </c>
      <c r="B170" s="22">
        <v>17</v>
      </c>
      <c r="C170" s="63" t="s">
        <v>638</v>
      </c>
      <c r="D170" s="63" t="s">
        <v>136</v>
      </c>
      <c r="E170" s="63" t="s">
        <v>639</v>
      </c>
      <c r="F170" s="63" t="s">
        <v>640</v>
      </c>
      <c r="G170" s="75">
        <f t="shared" si="12"/>
        <v>2.652</v>
      </c>
      <c r="H170" s="46">
        <f t="shared" si="13"/>
        <v>30.7</v>
      </c>
      <c r="I170" s="46">
        <f t="shared" si="14"/>
        <v>0</v>
      </c>
      <c r="J170" s="46">
        <f t="shared" si="15"/>
        <v>0.6</v>
      </c>
      <c r="K170" s="46">
        <f t="shared" si="16"/>
        <v>30.95</v>
      </c>
    </row>
    <row r="171" spans="1:11" ht="12.75">
      <c r="A171" s="21" t="s">
        <v>586</v>
      </c>
      <c r="B171" s="22">
        <v>18</v>
      </c>
      <c r="C171" s="63" t="s">
        <v>641</v>
      </c>
      <c r="D171" s="63" t="s">
        <v>642</v>
      </c>
      <c r="E171" s="63" t="s">
        <v>152</v>
      </c>
      <c r="F171" s="63" t="s">
        <v>643</v>
      </c>
      <c r="G171" s="75">
        <f t="shared" si="12"/>
        <v>2.652</v>
      </c>
      <c r="H171" s="46">
        <f t="shared" si="13"/>
        <v>31.15</v>
      </c>
      <c r="I171" s="46">
        <f t="shared" si="14"/>
        <v>0.08</v>
      </c>
      <c r="J171" s="46">
        <f t="shared" si="15"/>
        <v>0</v>
      </c>
      <c r="K171" s="46">
        <f t="shared" si="16"/>
        <v>31.4</v>
      </c>
    </row>
    <row r="172" spans="1:11" ht="12.75">
      <c r="A172" s="21" t="s">
        <v>586</v>
      </c>
      <c r="B172" s="22">
        <v>19</v>
      </c>
      <c r="C172" s="63" t="s">
        <v>644</v>
      </c>
      <c r="D172" s="63" t="s">
        <v>645</v>
      </c>
      <c r="E172" s="63" t="s">
        <v>136</v>
      </c>
      <c r="F172" s="63" t="s">
        <v>646</v>
      </c>
      <c r="G172" s="75">
        <f t="shared" si="12"/>
        <v>2.652</v>
      </c>
      <c r="H172" s="46">
        <f t="shared" si="13"/>
        <v>33.8</v>
      </c>
      <c r="I172" s="46">
        <f t="shared" si="14"/>
        <v>1.37</v>
      </c>
      <c r="J172" s="46">
        <f t="shared" si="15"/>
        <v>0</v>
      </c>
      <c r="K172" s="46">
        <f t="shared" si="16"/>
        <v>34.05</v>
      </c>
    </row>
    <row r="173" spans="1:11" ht="12.75">
      <c r="A173" s="21" t="s">
        <v>586</v>
      </c>
      <c r="B173" s="22">
        <v>20</v>
      </c>
      <c r="C173" s="63" t="s">
        <v>647</v>
      </c>
      <c r="D173" s="63" t="s">
        <v>136</v>
      </c>
      <c r="E173" s="63" t="s">
        <v>648</v>
      </c>
      <c r="F173" s="63" t="s">
        <v>649</v>
      </c>
      <c r="G173" s="75">
        <f t="shared" si="12"/>
        <v>2.652</v>
      </c>
      <c r="H173" s="46">
        <f t="shared" si="13"/>
        <v>33.83</v>
      </c>
      <c r="I173" s="46">
        <f t="shared" si="14"/>
        <v>0</v>
      </c>
      <c r="J173" s="46">
        <f t="shared" si="15"/>
        <v>1.63</v>
      </c>
      <c r="K173" s="46">
        <f t="shared" si="16"/>
        <v>34.08</v>
      </c>
    </row>
    <row r="174" spans="1:11" ht="12.75">
      <c r="A174" s="21" t="s">
        <v>586</v>
      </c>
      <c r="B174" s="22">
        <v>21</v>
      </c>
      <c r="C174" s="63" t="s">
        <v>650</v>
      </c>
      <c r="D174" s="63" t="s">
        <v>136</v>
      </c>
      <c r="E174" s="63" t="s">
        <v>651</v>
      </c>
      <c r="F174" s="63" t="s">
        <v>652</v>
      </c>
      <c r="G174" s="75">
        <f t="shared" si="12"/>
        <v>2.652</v>
      </c>
      <c r="H174" s="46">
        <f t="shared" si="13"/>
        <v>32.97</v>
      </c>
      <c r="I174" s="46">
        <f t="shared" si="14"/>
        <v>0</v>
      </c>
      <c r="J174" s="46">
        <f t="shared" si="15"/>
        <v>1.65</v>
      </c>
      <c r="K174" s="46">
        <f t="shared" si="16"/>
        <v>33.22</v>
      </c>
    </row>
    <row r="175" spans="1:11" ht="12.75">
      <c r="A175" s="21" t="s">
        <v>586</v>
      </c>
      <c r="B175" s="22">
        <v>22</v>
      </c>
      <c r="C175" s="63" t="s">
        <v>653</v>
      </c>
      <c r="D175" s="63" t="s">
        <v>136</v>
      </c>
      <c r="E175" s="63" t="s">
        <v>654</v>
      </c>
      <c r="F175" s="63" t="s">
        <v>655</v>
      </c>
      <c r="G175" s="75">
        <f t="shared" si="12"/>
        <v>2.652</v>
      </c>
      <c r="H175" s="46">
        <f t="shared" si="13"/>
        <v>31</v>
      </c>
      <c r="I175" s="46">
        <f t="shared" si="14"/>
        <v>0</v>
      </c>
      <c r="J175" s="46">
        <f t="shared" si="15"/>
        <v>5.96</v>
      </c>
      <c r="K175" s="46">
        <f t="shared" si="16"/>
        <v>31.25</v>
      </c>
    </row>
    <row r="176" spans="1:11" ht="12.75">
      <c r="A176" s="21" t="s">
        <v>586</v>
      </c>
      <c r="B176" s="22">
        <v>23</v>
      </c>
      <c r="C176" s="63" t="s">
        <v>656</v>
      </c>
      <c r="D176" s="63" t="s">
        <v>136</v>
      </c>
      <c r="E176" s="63" t="s">
        <v>657</v>
      </c>
      <c r="F176" s="63" t="s">
        <v>658</v>
      </c>
      <c r="G176" s="75">
        <f t="shared" si="12"/>
        <v>2.652</v>
      </c>
      <c r="H176" s="46">
        <f t="shared" si="13"/>
        <v>27.38</v>
      </c>
      <c r="I176" s="46">
        <f t="shared" si="14"/>
        <v>0</v>
      </c>
      <c r="J176" s="46">
        <f t="shared" si="15"/>
        <v>4.06</v>
      </c>
      <c r="K176" s="46">
        <f t="shared" si="16"/>
        <v>27.63</v>
      </c>
    </row>
    <row r="177" spans="1:11" ht="12.75">
      <c r="A177" s="21" t="s">
        <v>659</v>
      </c>
      <c r="B177" s="22">
        <v>0</v>
      </c>
      <c r="C177" s="63" t="s">
        <v>660</v>
      </c>
      <c r="D177" s="63" t="s">
        <v>136</v>
      </c>
      <c r="E177" s="63" t="s">
        <v>661</v>
      </c>
      <c r="F177" s="63" t="s">
        <v>662</v>
      </c>
      <c r="G177" s="75">
        <f t="shared" si="12"/>
        <v>2.652</v>
      </c>
      <c r="H177" s="46">
        <f t="shared" si="13"/>
        <v>24.63</v>
      </c>
      <c r="I177" s="46">
        <f t="shared" si="14"/>
        <v>0</v>
      </c>
      <c r="J177" s="46">
        <f t="shared" si="15"/>
        <v>1.43</v>
      </c>
      <c r="K177" s="46">
        <f t="shared" si="16"/>
        <v>24.88</v>
      </c>
    </row>
    <row r="178" spans="1:11" ht="12.75">
      <c r="A178" s="21" t="s">
        <v>659</v>
      </c>
      <c r="B178" s="22">
        <v>1</v>
      </c>
      <c r="C178" s="63" t="s">
        <v>663</v>
      </c>
      <c r="D178" s="63" t="s">
        <v>136</v>
      </c>
      <c r="E178" s="63" t="s">
        <v>664</v>
      </c>
      <c r="F178" s="63" t="s">
        <v>665</v>
      </c>
      <c r="G178" s="75">
        <f t="shared" si="12"/>
        <v>2.652</v>
      </c>
      <c r="H178" s="46">
        <f t="shared" si="13"/>
        <v>23.61</v>
      </c>
      <c r="I178" s="46">
        <f t="shared" si="14"/>
        <v>0</v>
      </c>
      <c r="J178" s="46">
        <f t="shared" si="15"/>
        <v>1.07</v>
      </c>
      <c r="K178" s="46">
        <f t="shared" si="16"/>
        <v>23.85</v>
      </c>
    </row>
    <row r="179" spans="1:11" ht="12.75">
      <c r="A179" s="21" t="s">
        <v>659</v>
      </c>
      <c r="B179" s="22">
        <v>2</v>
      </c>
      <c r="C179" s="63" t="s">
        <v>666</v>
      </c>
      <c r="D179" s="63" t="s">
        <v>136</v>
      </c>
      <c r="E179" s="63" t="s">
        <v>211</v>
      </c>
      <c r="F179" s="63" t="s">
        <v>667</v>
      </c>
      <c r="G179" s="75">
        <f t="shared" si="12"/>
        <v>2.652</v>
      </c>
      <c r="H179" s="46">
        <f t="shared" si="13"/>
        <v>22.82</v>
      </c>
      <c r="I179" s="46">
        <f t="shared" si="14"/>
        <v>0</v>
      </c>
      <c r="J179" s="46">
        <f t="shared" si="15"/>
        <v>1.09</v>
      </c>
      <c r="K179" s="46">
        <f t="shared" si="16"/>
        <v>23.07</v>
      </c>
    </row>
    <row r="180" spans="1:11" ht="12.75">
      <c r="A180" s="21" t="s">
        <v>659</v>
      </c>
      <c r="B180" s="22">
        <v>3</v>
      </c>
      <c r="C180" s="63" t="s">
        <v>668</v>
      </c>
      <c r="D180" s="63" t="s">
        <v>136</v>
      </c>
      <c r="E180" s="63" t="s">
        <v>669</v>
      </c>
      <c r="F180" s="63" t="s">
        <v>670</v>
      </c>
      <c r="G180" s="75">
        <f t="shared" si="12"/>
        <v>2.652</v>
      </c>
      <c r="H180" s="46">
        <f t="shared" si="13"/>
        <v>22.64</v>
      </c>
      <c r="I180" s="46">
        <f t="shared" si="14"/>
        <v>0</v>
      </c>
      <c r="J180" s="46">
        <f t="shared" si="15"/>
        <v>1.49</v>
      </c>
      <c r="K180" s="46">
        <f t="shared" si="16"/>
        <v>22.89</v>
      </c>
    </row>
    <row r="181" spans="1:11" ht="12.75">
      <c r="A181" s="21" t="s">
        <v>659</v>
      </c>
      <c r="B181" s="22">
        <v>4</v>
      </c>
      <c r="C181" s="63" t="s">
        <v>671</v>
      </c>
      <c r="D181" s="63" t="s">
        <v>136</v>
      </c>
      <c r="E181" s="63" t="s">
        <v>672</v>
      </c>
      <c r="F181" s="63" t="s">
        <v>673</v>
      </c>
      <c r="G181" s="75">
        <f t="shared" si="12"/>
        <v>2.652</v>
      </c>
      <c r="H181" s="46">
        <f t="shared" si="13"/>
        <v>22.99</v>
      </c>
      <c r="I181" s="46">
        <f t="shared" si="14"/>
        <v>0</v>
      </c>
      <c r="J181" s="46">
        <f t="shared" si="15"/>
        <v>1.81</v>
      </c>
      <c r="K181" s="46">
        <f t="shared" si="16"/>
        <v>23.23</v>
      </c>
    </row>
    <row r="182" spans="1:11" ht="12.75">
      <c r="A182" s="21" t="s">
        <v>659</v>
      </c>
      <c r="B182" s="22">
        <v>5</v>
      </c>
      <c r="C182" s="63" t="s">
        <v>674</v>
      </c>
      <c r="D182" s="63" t="s">
        <v>675</v>
      </c>
      <c r="E182" s="63" t="s">
        <v>136</v>
      </c>
      <c r="F182" s="63" t="s">
        <v>676</v>
      </c>
      <c r="G182" s="75">
        <f t="shared" si="12"/>
        <v>2.652</v>
      </c>
      <c r="H182" s="46">
        <f t="shared" si="13"/>
        <v>24.15</v>
      </c>
      <c r="I182" s="46">
        <f t="shared" si="14"/>
        <v>0.23</v>
      </c>
      <c r="J182" s="46">
        <f t="shared" si="15"/>
        <v>0</v>
      </c>
      <c r="K182" s="46">
        <f t="shared" si="16"/>
        <v>24.4</v>
      </c>
    </row>
    <row r="183" spans="1:11" ht="12.75">
      <c r="A183" s="21" t="s">
        <v>659</v>
      </c>
      <c r="B183" s="22">
        <v>6</v>
      </c>
      <c r="C183" s="63" t="s">
        <v>677</v>
      </c>
      <c r="D183" s="63" t="s">
        <v>678</v>
      </c>
      <c r="E183" s="63" t="s">
        <v>136</v>
      </c>
      <c r="F183" s="63" t="s">
        <v>679</v>
      </c>
      <c r="G183" s="75">
        <f t="shared" si="12"/>
        <v>2.652</v>
      </c>
      <c r="H183" s="46">
        <f t="shared" si="13"/>
        <v>25.6</v>
      </c>
      <c r="I183" s="46">
        <f t="shared" si="14"/>
        <v>0.92</v>
      </c>
      <c r="J183" s="46">
        <f t="shared" si="15"/>
        <v>0</v>
      </c>
      <c r="K183" s="46">
        <f t="shared" si="16"/>
        <v>25.85</v>
      </c>
    </row>
    <row r="184" spans="1:11" ht="12.75">
      <c r="A184" s="21" t="s">
        <v>659</v>
      </c>
      <c r="B184" s="22">
        <v>7</v>
      </c>
      <c r="C184" s="63" t="s">
        <v>680</v>
      </c>
      <c r="D184" s="63" t="s">
        <v>681</v>
      </c>
      <c r="E184" s="63" t="s">
        <v>136</v>
      </c>
      <c r="F184" s="63" t="s">
        <v>682</v>
      </c>
      <c r="G184" s="75">
        <f t="shared" si="12"/>
        <v>2.652</v>
      </c>
      <c r="H184" s="46">
        <f t="shared" si="13"/>
        <v>28.89</v>
      </c>
      <c r="I184" s="46">
        <f t="shared" si="14"/>
        <v>0.8</v>
      </c>
      <c r="J184" s="46">
        <f t="shared" si="15"/>
        <v>0</v>
      </c>
      <c r="K184" s="46">
        <f t="shared" si="16"/>
        <v>29.14</v>
      </c>
    </row>
    <row r="185" spans="1:11" ht="12.75">
      <c r="A185" s="21" t="s">
        <v>659</v>
      </c>
      <c r="B185" s="22">
        <v>8</v>
      </c>
      <c r="C185" s="63" t="s">
        <v>683</v>
      </c>
      <c r="D185" s="63" t="s">
        <v>684</v>
      </c>
      <c r="E185" s="63" t="s">
        <v>136</v>
      </c>
      <c r="F185" s="63" t="s">
        <v>685</v>
      </c>
      <c r="G185" s="75">
        <f t="shared" si="12"/>
        <v>2.652</v>
      </c>
      <c r="H185" s="46">
        <f t="shared" si="13"/>
        <v>31.72</v>
      </c>
      <c r="I185" s="46">
        <f t="shared" si="14"/>
        <v>0.47</v>
      </c>
      <c r="J185" s="46">
        <f t="shared" si="15"/>
        <v>0</v>
      </c>
      <c r="K185" s="46">
        <f t="shared" si="16"/>
        <v>31.97</v>
      </c>
    </row>
    <row r="186" spans="1:11" ht="12.75">
      <c r="A186" s="21" t="s">
        <v>659</v>
      </c>
      <c r="B186" s="22">
        <v>9</v>
      </c>
      <c r="C186" s="63" t="s">
        <v>686</v>
      </c>
      <c r="D186" s="63" t="s">
        <v>136</v>
      </c>
      <c r="E186" s="63" t="s">
        <v>687</v>
      </c>
      <c r="F186" s="63" t="s">
        <v>688</v>
      </c>
      <c r="G186" s="75">
        <f t="shared" si="12"/>
        <v>2.652</v>
      </c>
      <c r="H186" s="46">
        <f t="shared" si="13"/>
        <v>35.52</v>
      </c>
      <c r="I186" s="46">
        <f t="shared" si="14"/>
        <v>0</v>
      </c>
      <c r="J186" s="46">
        <f t="shared" si="15"/>
        <v>3.89</v>
      </c>
      <c r="K186" s="46">
        <f t="shared" si="16"/>
        <v>35.77</v>
      </c>
    </row>
    <row r="187" spans="1:11" ht="12.75">
      <c r="A187" s="21" t="s">
        <v>659</v>
      </c>
      <c r="B187" s="22">
        <v>10</v>
      </c>
      <c r="C187" s="63" t="s">
        <v>689</v>
      </c>
      <c r="D187" s="63" t="s">
        <v>136</v>
      </c>
      <c r="E187" s="63" t="s">
        <v>690</v>
      </c>
      <c r="F187" s="63" t="s">
        <v>691</v>
      </c>
      <c r="G187" s="75">
        <f t="shared" si="12"/>
        <v>2.652</v>
      </c>
      <c r="H187" s="46">
        <f t="shared" si="13"/>
        <v>35.33</v>
      </c>
      <c r="I187" s="46">
        <f t="shared" si="14"/>
        <v>0</v>
      </c>
      <c r="J187" s="46">
        <f t="shared" si="15"/>
        <v>5.11</v>
      </c>
      <c r="K187" s="46">
        <f t="shared" si="16"/>
        <v>35.58</v>
      </c>
    </row>
    <row r="188" spans="1:11" ht="12.75">
      <c r="A188" s="21" t="s">
        <v>659</v>
      </c>
      <c r="B188" s="22">
        <v>11</v>
      </c>
      <c r="C188" s="63" t="s">
        <v>692</v>
      </c>
      <c r="D188" s="63" t="s">
        <v>136</v>
      </c>
      <c r="E188" s="63" t="s">
        <v>693</v>
      </c>
      <c r="F188" s="63" t="s">
        <v>694</v>
      </c>
      <c r="G188" s="75">
        <f t="shared" si="12"/>
        <v>2.652</v>
      </c>
      <c r="H188" s="46">
        <f t="shared" si="13"/>
        <v>34.4</v>
      </c>
      <c r="I188" s="46">
        <f t="shared" si="14"/>
        <v>0</v>
      </c>
      <c r="J188" s="46">
        <f t="shared" si="15"/>
        <v>4.34</v>
      </c>
      <c r="K188" s="46">
        <f t="shared" si="16"/>
        <v>34.64</v>
      </c>
    </row>
    <row r="189" spans="1:11" ht="12.75">
      <c r="A189" s="21" t="s">
        <v>659</v>
      </c>
      <c r="B189" s="22">
        <v>12</v>
      </c>
      <c r="C189" s="63" t="s">
        <v>695</v>
      </c>
      <c r="D189" s="63" t="s">
        <v>136</v>
      </c>
      <c r="E189" s="63" t="s">
        <v>696</v>
      </c>
      <c r="F189" s="63" t="s">
        <v>697</v>
      </c>
      <c r="G189" s="75">
        <f t="shared" si="12"/>
        <v>2.652</v>
      </c>
      <c r="H189" s="46">
        <f t="shared" si="13"/>
        <v>33.08</v>
      </c>
      <c r="I189" s="46">
        <f t="shared" si="14"/>
        <v>0</v>
      </c>
      <c r="J189" s="46">
        <f t="shared" si="15"/>
        <v>3.41</v>
      </c>
      <c r="K189" s="46">
        <f t="shared" si="16"/>
        <v>33.33</v>
      </c>
    </row>
    <row r="190" spans="1:11" ht="12.75">
      <c r="A190" s="21" t="s">
        <v>659</v>
      </c>
      <c r="B190" s="22">
        <v>13</v>
      </c>
      <c r="C190" s="63" t="s">
        <v>698</v>
      </c>
      <c r="D190" s="63" t="s">
        <v>136</v>
      </c>
      <c r="E190" s="63" t="s">
        <v>699</v>
      </c>
      <c r="F190" s="63" t="s">
        <v>700</v>
      </c>
      <c r="G190" s="75">
        <f t="shared" si="12"/>
        <v>2.652</v>
      </c>
      <c r="H190" s="46">
        <f t="shared" si="13"/>
        <v>32.83</v>
      </c>
      <c r="I190" s="46">
        <f t="shared" si="14"/>
        <v>0</v>
      </c>
      <c r="J190" s="46">
        <f t="shared" si="15"/>
        <v>4.01</v>
      </c>
      <c r="K190" s="46">
        <f t="shared" si="16"/>
        <v>33.08</v>
      </c>
    </row>
    <row r="191" spans="1:11" ht="12.75">
      <c r="A191" s="21" t="s">
        <v>659</v>
      </c>
      <c r="B191" s="22">
        <v>14</v>
      </c>
      <c r="C191" s="63" t="s">
        <v>701</v>
      </c>
      <c r="D191" s="63" t="s">
        <v>136</v>
      </c>
      <c r="E191" s="63" t="s">
        <v>702</v>
      </c>
      <c r="F191" s="63" t="s">
        <v>703</v>
      </c>
      <c r="G191" s="75">
        <f t="shared" si="12"/>
        <v>2.652</v>
      </c>
      <c r="H191" s="46">
        <f t="shared" si="13"/>
        <v>32.12</v>
      </c>
      <c r="I191" s="46">
        <f t="shared" si="14"/>
        <v>0</v>
      </c>
      <c r="J191" s="46">
        <f t="shared" si="15"/>
        <v>6.21</v>
      </c>
      <c r="K191" s="46">
        <f t="shared" si="16"/>
        <v>32.37</v>
      </c>
    </row>
    <row r="192" spans="1:11" ht="12.75">
      <c r="A192" s="21" t="s">
        <v>659</v>
      </c>
      <c r="B192" s="22">
        <v>15</v>
      </c>
      <c r="C192" s="63" t="s">
        <v>704</v>
      </c>
      <c r="D192" s="63" t="s">
        <v>136</v>
      </c>
      <c r="E192" s="63" t="s">
        <v>705</v>
      </c>
      <c r="F192" s="63" t="s">
        <v>706</v>
      </c>
      <c r="G192" s="75">
        <f t="shared" si="12"/>
        <v>2.652</v>
      </c>
      <c r="H192" s="46">
        <f t="shared" si="13"/>
        <v>30.78</v>
      </c>
      <c r="I192" s="46">
        <f t="shared" si="14"/>
        <v>0</v>
      </c>
      <c r="J192" s="46">
        <f t="shared" si="15"/>
        <v>5.49</v>
      </c>
      <c r="K192" s="46">
        <f t="shared" si="16"/>
        <v>31.03</v>
      </c>
    </row>
    <row r="193" spans="1:11" ht="12.75">
      <c r="A193" s="21" t="s">
        <v>659</v>
      </c>
      <c r="B193" s="22">
        <v>16</v>
      </c>
      <c r="C193" s="63" t="s">
        <v>707</v>
      </c>
      <c r="D193" s="63" t="s">
        <v>136</v>
      </c>
      <c r="E193" s="63" t="s">
        <v>708</v>
      </c>
      <c r="F193" s="63" t="s">
        <v>709</v>
      </c>
      <c r="G193" s="75">
        <f t="shared" si="12"/>
        <v>2.652</v>
      </c>
      <c r="H193" s="46">
        <f t="shared" si="13"/>
        <v>30.4</v>
      </c>
      <c r="I193" s="46">
        <f t="shared" si="14"/>
        <v>0</v>
      </c>
      <c r="J193" s="46">
        <f t="shared" si="15"/>
        <v>7.59</v>
      </c>
      <c r="K193" s="46">
        <f t="shared" si="16"/>
        <v>30.65</v>
      </c>
    </row>
    <row r="194" spans="1:11" ht="12.75">
      <c r="A194" s="21" t="s">
        <v>659</v>
      </c>
      <c r="B194" s="22">
        <v>17</v>
      </c>
      <c r="C194" s="63" t="s">
        <v>710</v>
      </c>
      <c r="D194" s="63" t="s">
        <v>136</v>
      </c>
      <c r="E194" s="63" t="s">
        <v>711</v>
      </c>
      <c r="F194" s="63" t="s">
        <v>712</v>
      </c>
      <c r="G194" s="75">
        <f t="shared" si="12"/>
        <v>2.652</v>
      </c>
      <c r="H194" s="46">
        <f t="shared" si="13"/>
        <v>29.97</v>
      </c>
      <c r="I194" s="46">
        <f t="shared" si="14"/>
        <v>0</v>
      </c>
      <c r="J194" s="46">
        <f t="shared" si="15"/>
        <v>6.94</v>
      </c>
      <c r="K194" s="46">
        <f t="shared" si="16"/>
        <v>30.22</v>
      </c>
    </row>
    <row r="195" spans="1:11" ht="12.75">
      <c r="A195" s="21" t="s">
        <v>659</v>
      </c>
      <c r="B195" s="22">
        <v>18</v>
      </c>
      <c r="C195" s="63" t="s">
        <v>713</v>
      </c>
      <c r="D195" s="63" t="s">
        <v>136</v>
      </c>
      <c r="E195" s="63" t="s">
        <v>714</v>
      </c>
      <c r="F195" s="63" t="s">
        <v>715</v>
      </c>
      <c r="G195" s="75">
        <f t="shared" si="12"/>
        <v>2.652</v>
      </c>
      <c r="H195" s="46">
        <f t="shared" si="13"/>
        <v>30.1</v>
      </c>
      <c r="I195" s="46">
        <f t="shared" si="14"/>
        <v>0</v>
      </c>
      <c r="J195" s="46">
        <f t="shared" si="15"/>
        <v>7.27</v>
      </c>
      <c r="K195" s="46">
        <f t="shared" si="16"/>
        <v>30.35</v>
      </c>
    </row>
    <row r="196" spans="1:11" ht="12.75">
      <c r="A196" s="21" t="s">
        <v>659</v>
      </c>
      <c r="B196" s="22">
        <v>19</v>
      </c>
      <c r="C196" s="63" t="s">
        <v>716</v>
      </c>
      <c r="D196" s="63" t="s">
        <v>136</v>
      </c>
      <c r="E196" s="63" t="s">
        <v>717</v>
      </c>
      <c r="F196" s="63" t="s">
        <v>718</v>
      </c>
      <c r="G196" s="75">
        <f t="shared" si="12"/>
        <v>2.652</v>
      </c>
      <c r="H196" s="46">
        <f t="shared" si="13"/>
        <v>32.47</v>
      </c>
      <c r="I196" s="46">
        <f t="shared" si="14"/>
        <v>0</v>
      </c>
      <c r="J196" s="46">
        <f t="shared" si="15"/>
        <v>1.67</v>
      </c>
      <c r="K196" s="46">
        <f t="shared" si="16"/>
        <v>32.72</v>
      </c>
    </row>
    <row r="197" spans="1:11" ht="12.75">
      <c r="A197" s="21" t="s">
        <v>659</v>
      </c>
      <c r="B197" s="22">
        <v>20</v>
      </c>
      <c r="C197" s="63" t="s">
        <v>719</v>
      </c>
      <c r="D197" s="63" t="s">
        <v>136</v>
      </c>
      <c r="E197" s="63" t="s">
        <v>720</v>
      </c>
      <c r="F197" s="63" t="s">
        <v>721</v>
      </c>
      <c r="G197" s="75">
        <f t="shared" si="12"/>
        <v>2.652</v>
      </c>
      <c r="H197" s="46">
        <f t="shared" si="13"/>
        <v>35.23</v>
      </c>
      <c r="I197" s="46">
        <f t="shared" si="14"/>
        <v>0</v>
      </c>
      <c r="J197" s="46">
        <f t="shared" si="15"/>
        <v>5.65</v>
      </c>
      <c r="K197" s="46">
        <f t="shared" si="16"/>
        <v>35.48</v>
      </c>
    </row>
    <row r="198" spans="1:11" ht="12.75">
      <c r="A198" s="21" t="s">
        <v>659</v>
      </c>
      <c r="B198" s="22">
        <v>21</v>
      </c>
      <c r="C198" s="63" t="s">
        <v>722</v>
      </c>
      <c r="D198" s="63" t="s">
        <v>136</v>
      </c>
      <c r="E198" s="63" t="s">
        <v>723</v>
      </c>
      <c r="F198" s="63" t="s">
        <v>724</v>
      </c>
      <c r="G198" s="75">
        <f t="shared" si="12"/>
        <v>2.652</v>
      </c>
      <c r="H198" s="46">
        <f t="shared" si="13"/>
        <v>33.58</v>
      </c>
      <c r="I198" s="46">
        <f t="shared" si="14"/>
        <v>0</v>
      </c>
      <c r="J198" s="46">
        <f t="shared" si="15"/>
        <v>7.32</v>
      </c>
      <c r="K198" s="46">
        <f t="shared" si="16"/>
        <v>33.83</v>
      </c>
    </row>
    <row r="199" spans="1:11" ht="12.75">
      <c r="A199" s="21" t="s">
        <v>659</v>
      </c>
      <c r="B199" s="22">
        <v>22</v>
      </c>
      <c r="C199" s="63" t="s">
        <v>725</v>
      </c>
      <c r="D199" s="63" t="s">
        <v>136</v>
      </c>
      <c r="E199" s="63" t="s">
        <v>726</v>
      </c>
      <c r="F199" s="63" t="s">
        <v>727</v>
      </c>
      <c r="G199" s="75">
        <f t="shared" si="12"/>
        <v>2.652</v>
      </c>
      <c r="H199" s="46">
        <f t="shared" si="13"/>
        <v>30.54</v>
      </c>
      <c r="I199" s="46">
        <f t="shared" si="14"/>
        <v>0</v>
      </c>
      <c r="J199" s="46">
        <f t="shared" si="15"/>
        <v>12.81</v>
      </c>
      <c r="K199" s="46">
        <f t="shared" si="16"/>
        <v>30.79</v>
      </c>
    </row>
    <row r="200" spans="1:11" ht="12.75">
      <c r="A200" s="21" t="s">
        <v>659</v>
      </c>
      <c r="B200" s="22">
        <v>23</v>
      </c>
      <c r="C200" s="63" t="s">
        <v>728</v>
      </c>
      <c r="D200" s="63" t="s">
        <v>136</v>
      </c>
      <c r="E200" s="63" t="s">
        <v>729</v>
      </c>
      <c r="F200" s="63" t="s">
        <v>730</v>
      </c>
      <c r="G200" s="75">
        <f t="shared" si="12"/>
        <v>2.652</v>
      </c>
      <c r="H200" s="46">
        <f t="shared" si="13"/>
        <v>27.51</v>
      </c>
      <c r="I200" s="46">
        <f t="shared" si="14"/>
        <v>0</v>
      </c>
      <c r="J200" s="46">
        <f t="shared" si="15"/>
        <v>12.02</v>
      </c>
      <c r="K200" s="46">
        <f t="shared" si="16"/>
        <v>27.76</v>
      </c>
    </row>
    <row r="201" spans="1:11" ht="12.75">
      <c r="A201" s="21" t="s">
        <v>731</v>
      </c>
      <c r="B201" s="22">
        <v>0</v>
      </c>
      <c r="C201" s="63" t="s">
        <v>732</v>
      </c>
      <c r="D201" s="63" t="s">
        <v>136</v>
      </c>
      <c r="E201" s="63" t="s">
        <v>733</v>
      </c>
      <c r="F201" s="63" t="s">
        <v>734</v>
      </c>
      <c r="G201" s="75">
        <f t="shared" si="12"/>
        <v>2.652</v>
      </c>
      <c r="H201" s="46">
        <f t="shared" si="13"/>
        <v>26.98</v>
      </c>
      <c r="I201" s="46">
        <f t="shared" si="14"/>
        <v>0</v>
      </c>
      <c r="J201" s="46">
        <f t="shared" si="15"/>
        <v>1.97</v>
      </c>
      <c r="K201" s="46">
        <f t="shared" si="16"/>
        <v>27.22</v>
      </c>
    </row>
    <row r="202" spans="1:11" ht="12.75">
      <c r="A202" s="21" t="s">
        <v>731</v>
      </c>
      <c r="B202" s="22">
        <v>1</v>
      </c>
      <c r="C202" s="63" t="s">
        <v>735</v>
      </c>
      <c r="D202" s="63" t="s">
        <v>136</v>
      </c>
      <c r="E202" s="63" t="s">
        <v>736</v>
      </c>
      <c r="F202" s="63" t="s">
        <v>737</v>
      </c>
      <c r="G202" s="75">
        <f t="shared" si="12"/>
        <v>2.652</v>
      </c>
      <c r="H202" s="46">
        <f t="shared" si="13"/>
        <v>25.59</v>
      </c>
      <c r="I202" s="46">
        <f t="shared" si="14"/>
        <v>0</v>
      </c>
      <c r="J202" s="46">
        <f t="shared" si="15"/>
        <v>0.74</v>
      </c>
      <c r="K202" s="46">
        <f t="shared" si="16"/>
        <v>25.83</v>
      </c>
    </row>
    <row r="203" spans="1:11" ht="12.75">
      <c r="A203" s="21" t="s">
        <v>731</v>
      </c>
      <c r="B203" s="22">
        <v>2</v>
      </c>
      <c r="C203" s="63" t="s">
        <v>738</v>
      </c>
      <c r="D203" s="63" t="s">
        <v>136</v>
      </c>
      <c r="E203" s="63" t="s">
        <v>739</v>
      </c>
      <c r="F203" s="63" t="s">
        <v>740</v>
      </c>
      <c r="G203" s="75">
        <f t="shared" si="12"/>
        <v>2.652</v>
      </c>
      <c r="H203" s="46">
        <f t="shared" si="13"/>
        <v>25.07</v>
      </c>
      <c r="I203" s="46">
        <f t="shared" si="14"/>
        <v>0</v>
      </c>
      <c r="J203" s="46">
        <f t="shared" si="15"/>
        <v>0.5</v>
      </c>
      <c r="K203" s="46">
        <f t="shared" si="16"/>
        <v>25.32</v>
      </c>
    </row>
    <row r="204" spans="1:11" ht="12.75">
      <c r="A204" s="21" t="s">
        <v>731</v>
      </c>
      <c r="B204" s="22">
        <v>3</v>
      </c>
      <c r="C204" s="63" t="s">
        <v>741</v>
      </c>
      <c r="D204" s="63" t="s">
        <v>742</v>
      </c>
      <c r="E204" s="63" t="s">
        <v>136</v>
      </c>
      <c r="F204" s="63" t="s">
        <v>743</v>
      </c>
      <c r="G204" s="75">
        <f t="shared" si="12"/>
        <v>2.652</v>
      </c>
      <c r="H204" s="46">
        <f t="shared" si="13"/>
        <v>23.81</v>
      </c>
      <c r="I204" s="46">
        <f t="shared" si="14"/>
        <v>0.13</v>
      </c>
      <c r="J204" s="46">
        <f t="shared" si="15"/>
        <v>0</v>
      </c>
      <c r="K204" s="46">
        <f t="shared" si="16"/>
        <v>24.06</v>
      </c>
    </row>
    <row r="205" spans="1:11" ht="12.75">
      <c r="A205" s="21" t="s">
        <v>731</v>
      </c>
      <c r="B205" s="22">
        <v>4</v>
      </c>
      <c r="C205" s="63" t="s">
        <v>744</v>
      </c>
      <c r="D205" s="63" t="s">
        <v>745</v>
      </c>
      <c r="E205" s="63" t="s">
        <v>136</v>
      </c>
      <c r="F205" s="63" t="s">
        <v>746</v>
      </c>
      <c r="G205" s="75">
        <f t="shared" si="12"/>
        <v>2.652</v>
      </c>
      <c r="H205" s="46">
        <f t="shared" si="13"/>
        <v>22.36</v>
      </c>
      <c r="I205" s="46">
        <f t="shared" si="14"/>
        <v>1.15</v>
      </c>
      <c r="J205" s="46">
        <f t="shared" si="15"/>
        <v>0</v>
      </c>
      <c r="K205" s="46">
        <f t="shared" si="16"/>
        <v>22.61</v>
      </c>
    </row>
    <row r="206" spans="1:11" ht="12.75">
      <c r="A206" s="21" t="s">
        <v>731</v>
      </c>
      <c r="B206" s="22">
        <v>5</v>
      </c>
      <c r="C206" s="63" t="s">
        <v>747</v>
      </c>
      <c r="D206" s="63" t="s">
        <v>748</v>
      </c>
      <c r="E206" s="63" t="s">
        <v>136</v>
      </c>
      <c r="F206" s="63" t="s">
        <v>749</v>
      </c>
      <c r="G206" s="75">
        <f t="shared" si="12"/>
        <v>2.652</v>
      </c>
      <c r="H206" s="46">
        <f t="shared" si="13"/>
        <v>22.11</v>
      </c>
      <c r="I206" s="46">
        <f t="shared" si="14"/>
        <v>2.26</v>
      </c>
      <c r="J206" s="46">
        <f t="shared" si="15"/>
        <v>0</v>
      </c>
      <c r="K206" s="46">
        <f t="shared" si="16"/>
        <v>22.36</v>
      </c>
    </row>
    <row r="207" spans="1:11" ht="12.75">
      <c r="A207" s="21" t="s">
        <v>731</v>
      </c>
      <c r="B207" s="22">
        <v>6</v>
      </c>
      <c r="C207" s="63" t="s">
        <v>750</v>
      </c>
      <c r="D207" s="63" t="s">
        <v>751</v>
      </c>
      <c r="E207" s="63" t="s">
        <v>136</v>
      </c>
      <c r="F207" s="63" t="s">
        <v>752</v>
      </c>
      <c r="G207" s="75">
        <f t="shared" si="12"/>
        <v>2.652</v>
      </c>
      <c r="H207" s="46">
        <f t="shared" si="13"/>
        <v>22.47</v>
      </c>
      <c r="I207" s="46">
        <f t="shared" si="14"/>
        <v>1.21</v>
      </c>
      <c r="J207" s="46">
        <f t="shared" si="15"/>
        <v>0</v>
      </c>
      <c r="K207" s="46">
        <f t="shared" si="16"/>
        <v>22.72</v>
      </c>
    </row>
    <row r="208" spans="1:11" ht="12.75">
      <c r="A208" s="21" t="s">
        <v>731</v>
      </c>
      <c r="B208" s="22">
        <v>7</v>
      </c>
      <c r="C208" s="63" t="s">
        <v>753</v>
      </c>
      <c r="D208" s="63" t="s">
        <v>136</v>
      </c>
      <c r="E208" s="63" t="s">
        <v>754</v>
      </c>
      <c r="F208" s="63" t="s">
        <v>755</v>
      </c>
      <c r="G208" s="75">
        <f t="shared" si="12"/>
        <v>2.652</v>
      </c>
      <c r="H208" s="46">
        <f t="shared" si="13"/>
        <v>24.78</v>
      </c>
      <c r="I208" s="46">
        <f t="shared" si="14"/>
        <v>0</v>
      </c>
      <c r="J208" s="46">
        <f t="shared" si="15"/>
        <v>0.23</v>
      </c>
      <c r="K208" s="46">
        <f t="shared" si="16"/>
        <v>25.03</v>
      </c>
    </row>
    <row r="209" spans="1:11" ht="12.75">
      <c r="A209" s="21" t="s">
        <v>731</v>
      </c>
      <c r="B209" s="22">
        <v>8</v>
      </c>
      <c r="C209" s="63" t="s">
        <v>756</v>
      </c>
      <c r="D209" s="63" t="s">
        <v>757</v>
      </c>
      <c r="E209" s="63" t="s">
        <v>136</v>
      </c>
      <c r="F209" s="63" t="s">
        <v>758</v>
      </c>
      <c r="G209" s="75">
        <f t="shared" si="12"/>
        <v>2.652</v>
      </c>
      <c r="H209" s="46">
        <f t="shared" si="13"/>
        <v>25.58</v>
      </c>
      <c r="I209" s="46">
        <f t="shared" si="14"/>
        <v>0.16</v>
      </c>
      <c r="J209" s="46">
        <f t="shared" si="15"/>
        <v>0</v>
      </c>
      <c r="K209" s="46">
        <f t="shared" si="16"/>
        <v>25.83</v>
      </c>
    </row>
    <row r="210" spans="1:11" ht="12.75">
      <c r="A210" s="21" t="s">
        <v>731</v>
      </c>
      <c r="B210" s="22">
        <v>9</v>
      </c>
      <c r="C210" s="63" t="s">
        <v>759</v>
      </c>
      <c r="D210" s="63" t="s">
        <v>136</v>
      </c>
      <c r="E210" s="63" t="s">
        <v>760</v>
      </c>
      <c r="F210" s="63" t="s">
        <v>761</v>
      </c>
      <c r="G210" s="75">
        <f t="shared" si="12"/>
        <v>2.652</v>
      </c>
      <c r="H210" s="46">
        <f t="shared" si="13"/>
        <v>27.98</v>
      </c>
      <c r="I210" s="46">
        <f t="shared" si="14"/>
        <v>0</v>
      </c>
      <c r="J210" s="46">
        <f t="shared" si="15"/>
        <v>1.33</v>
      </c>
      <c r="K210" s="46">
        <f t="shared" si="16"/>
        <v>28.23</v>
      </c>
    </row>
    <row r="211" spans="1:11" ht="12.75">
      <c r="A211" s="21" t="s">
        <v>731</v>
      </c>
      <c r="B211" s="22">
        <v>10</v>
      </c>
      <c r="C211" s="63" t="s">
        <v>762</v>
      </c>
      <c r="D211" s="63" t="s">
        <v>136</v>
      </c>
      <c r="E211" s="63" t="s">
        <v>763</v>
      </c>
      <c r="F211" s="63" t="s">
        <v>764</v>
      </c>
      <c r="G211" s="75">
        <f t="shared" si="12"/>
        <v>2.652</v>
      </c>
      <c r="H211" s="46">
        <f t="shared" si="13"/>
        <v>29.6</v>
      </c>
      <c r="I211" s="46">
        <f t="shared" si="14"/>
        <v>0</v>
      </c>
      <c r="J211" s="46">
        <f t="shared" si="15"/>
        <v>1.88</v>
      </c>
      <c r="K211" s="46">
        <f t="shared" si="16"/>
        <v>29.85</v>
      </c>
    </row>
    <row r="212" spans="1:11" ht="12.75">
      <c r="A212" s="21" t="s">
        <v>731</v>
      </c>
      <c r="B212" s="22">
        <v>11</v>
      </c>
      <c r="C212" s="63" t="s">
        <v>765</v>
      </c>
      <c r="D212" s="63" t="s">
        <v>136</v>
      </c>
      <c r="E212" s="63" t="s">
        <v>766</v>
      </c>
      <c r="F212" s="63" t="s">
        <v>767</v>
      </c>
      <c r="G212" s="75">
        <f t="shared" si="12"/>
        <v>2.652</v>
      </c>
      <c r="H212" s="46">
        <f t="shared" si="13"/>
        <v>29.77</v>
      </c>
      <c r="I212" s="46">
        <f t="shared" si="14"/>
        <v>0</v>
      </c>
      <c r="J212" s="46">
        <f t="shared" si="15"/>
        <v>2.62</v>
      </c>
      <c r="K212" s="46">
        <f t="shared" si="16"/>
        <v>30.02</v>
      </c>
    </row>
    <row r="213" spans="1:11" ht="12.75">
      <c r="A213" s="21" t="s">
        <v>731</v>
      </c>
      <c r="B213" s="22">
        <v>12</v>
      </c>
      <c r="C213" s="63" t="s">
        <v>768</v>
      </c>
      <c r="D213" s="63" t="s">
        <v>136</v>
      </c>
      <c r="E213" s="63" t="s">
        <v>769</v>
      </c>
      <c r="F213" s="63" t="s">
        <v>770</v>
      </c>
      <c r="G213" s="75">
        <f t="shared" si="12"/>
        <v>2.652</v>
      </c>
      <c r="H213" s="46">
        <f t="shared" si="13"/>
        <v>29.49</v>
      </c>
      <c r="I213" s="46">
        <f t="shared" si="14"/>
        <v>0</v>
      </c>
      <c r="J213" s="46">
        <f t="shared" si="15"/>
        <v>2.38</v>
      </c>
      <c r="K213" s="46">
        <f t="shared" si="16"/>
        <v>29.74</v>
      </c>
    </row>
    <row r="214" spans="1:11" ht="12.75">
      <c r="A214" s="21" t="s">
        <v>731</v>
      </c>
      <c r="B214" s="22">
        <v>13</v>
      </c>
      <c r="C214" s="63" t="s">
        <v>771</v>
      </c>
      <c r="D214" s="63" t="s">
        <v>136</v>
      </c>
      <c r="E214" s="63" t="s">
        <v>772</v>
      </c>
      <c r="F214" s="63" t="s">
        <v>773</v>
      </c>
      <c r="G214" s="75">
        <f t="shared" si="12"/>
        <v>2.652</v>
      </c>
      <c r="H214" s="46">
        <f t="shared" si="13"/>
        <v>29.17</v>
      </c>
      <c r="I214" s="46">
        <f t="shared" si="14"/>
        <v>0</v>
      </c>
      <c r="J214" s="46">
        <f t="shared" si="15"/>
        <v>2.58</v>
      </c>
      <c r="K214" s="46">
        <f t="shared" si="16"/>
        <v>29.42</v>
      </c>
    </row>
    <row r="215" spans="1:11" ht="12.75">
      <c r="A215" s="21" t="s">
        <v>731</v>
      </c>
      <c r="B215" s="22">
        <v>14</v>
      </c>
      <c r="C215" s="63" t="s">
        <v>187</v>
      </c>
      <c r="D215" s="63" t="s">
        <v>136</v>
      </c>
      <c r="E215" s="63" t="s">
        <v>774</v>
      </c>
      <c r="F215" s="63" t="s">
        <v>775</v>
      </c>
      <c r="G215" s="75">
        <f t="shared" si="12"/>
        <v>2.652</v>
      </c>
      <c r="H215" s="46">
        <f t="shared" si="13"/>
        <v>28.79</v>
      </c>
      <c r="I215" s="46">
        <f t="shared" si="14"/>
        <v>0</v>
      </c>
      <c r="J215" s="46">
        <f t="shared" si="15"/>
        <v>3.67</v>
      </c>
      <c r="K215" s="46">
        <f t="shared" si="16"/>
        <v>29.04</v>
      </c>
    </row>
    <row r="216" spans="1:11" ht="12.75">
      <c r="A216" s="21" t="s">
        <v>731</v>
      </c>
      <c r="B216" s="22">
        <v>15</v>
      </c>
      <c r="C216" s="63" t="s">
        <v>776</v>
      </c>
      <c r="D216" s="63" t="s">
        <v>136</v>
      </c>
      <c r="E216" s="63" t="s">
        <v>777</v>
      </c>
      <c r="F216" s="63" t="s">
        <v>778</v>
      </c>
      <c r="G216" s="75">
        <f t="shared" si="12"/>
        <v>2.652</v>
      </c>
      <c r="H216" s="46">
        <f t="shared" si="13"/>
        <v>28.18</v>
      </c>
      <c r="I216" s="46">
        <f t="shared" si="14"/>
        <v>0</v>
      </c>
      <c r="J216" s="46">
        <f t="shared" si="15"/>
        <v>3.01</v>
      </c>
      <c r="K216" s="46">
        <f t="shared" si="16"/>
        <v>28.43</v>
      </c>
    </row>
    <row r="217" spans="1:11" ht="12.75">
      <c r="A217" s="21" t="s">
        <v>731</v>
      </c>
      <c r="B217" s="22">
        <v>16</v>
      </c>
      <c r="C217" s="63" t="s">
        <v>779</v>
      </c>
      <c r="D217" s="63" t="s">
        <v>136</v>
      </c>
      <c r="E217" s="63" t="s">
        <v>780</v>
      </c>
      <c r="F217" s="63" t="s">
        <v>781</v>
      </c>
      <c r="G217" s="75">
        <f t="shared" si="12"/>
        <v>2.652</v>
      </c>
      <c r="H217" s="46">
        <f t="shared" si="13"/>
        <v>27.56</v>
      </c>
      <c r="I217" s="46">
        <f t="shared" si="14"/>
        <v>0</v>
      </c>
      <c r="J217" s="46">
        <f t="shared" si="15"/>
        <v>3.78</v>
      </c>
      <c r="K217" s="46">
        <f t="shared" si="16"/>
        <v>27.81</v>
      </c>
    </row>
    <row r="218" spans="1:11" ht="12.75">
      <c r="A218" s="21" t="s">
        <v>731</v>
      </c>
      <c r="B218" s="22">
        <v>17</v>
      </c>
      <c r="C218" s="63" t="s">
        <v>782</v>
      </c>
      <c r="D218" s="63" t="s">
        <v>136</v>
      </c>
      <c r="E218" s="63" t="s">
        <v>783</v>
      </c>
      <c r="F218" s="63" t="s">
        <v>784</v>
      </c>
      <c r="G218" s="75">
        <f t="shared" si="12"/>
        <v>2.652</v>
      </c>
      <c r="H218" s="46">
        <f t="shared" si="13"/>
        <v>26.89</v>
      </c>
      <c r="I218" s="46">
        <f t="shared" si="14"/>
        <v>0</v>
      </c>
      <c r="J218" s="46">
        <f t="shared" si="15"/>
        <v>3.07</v>
      </c>
      <c r="K218" s="46">
        <f t="shared" si="16"/>
        <v>27.13</v>
      </c>
    </row>
    <row r="219" spans="1:11" ht="12.75">
      <c r="A219" s="21" t="s">
        <v>731</v>
      </c>
      <c r="B219" s="22">
        <v>18</v>
      </c>
      <c r="C219" s="63" t="s">
        <v>785</v>
      </c>
      <c r="D219" s="63" t="s">
        <v>136</v>
      </c>
      <c r="E219" s="63" t="s">
        <v>786</v>
      </c>
      <c r="F219" s="63" t="s">
        <v>787</v>
      </c>
      <c r="G219" s="75">
        <f t="shared" si="12"/>
        <v>2.652</v>
      </c>
      <c r="H219" s="46">
        <f t="shared" si="13"/>
        <v>27.93</v>
      </c>
      <c r="I219" s="46">
        <f t="shared" si="14"/>
        <v>0</v>
      </c>
      <c r="J219" s="46">
        <f t="shared" si="15"/>
        <v>3.42</v>
      </c>
      <c r="K219" s="46">
        <f t="shared" si="16"/>
        <v>28.18</v>
      </c>
    </row>
    <row r="220" spans="1:11" ht="12.75">
      <c r="A220" s="21" t="s">
        <v>731</v>
      </c>
      <c r="B220" s="22">
        <v>19</v>
      </c>
      <c r="C220" s="63" t="s">
        <v>788</v>
      </c>
      <c r="D220" s="63" t="s">
        <v>136</v>
      </c>
      <c r="E220" s="63" t="s">
        <v>789</v>
      </c>
      <c r="F220" s="63" t="s">
        <v>790</v>
      </c>
      <c r="G220" s="75">
        <f t="shared" si="12"/>
        <v>2.652</v>
      </c>
      <c r="H220" s="46">
        <f t="shared" si="13"/>
        <v>31.03</v>
      </c>
      <c r="I220" s="46">
        <f t="shared" si="14"/>
        <v>0</v>
      </c>
      <c r="J220" s="46">
        <f t="shared" si="15"/>
        <v>0.98</v>
      </c>
      <c r="K220" s="46">
        <f t="shared" si="16"/>
        <v>31.28</v>
      </c>
    </row>
    <row r="221" spans="1:11" ht="12.75">
      <c r="A221" s="21" t="s">
        <v>731</v>
      </c>
      <c r="B221" s="22">
        <v>20</v>
      </c>
      <c r="C221" s="63" t="s">
        <v>791</v>
      </c>
      <c r="D221" s="63" t="s">
        <v>136</v>
      </c>
      <c r="E221" s="63" t="s">
        <v>792</v>
      </c>
      <c r="F221" s="63" t="s">
        <v>793</v>
      </c>
      <c r="G221" s="75">
        <f t="shared" si="12"/>
        <v>2.652</v>
      </c>
      <c r="H221" s="46">
        <f t="shared" si="13"/>
        <v>32.65</v>
      </c>
      <c r="I221" s="46">
        <f t="shared" si="14"/>
        <v>0</v>
      </c>
      <c r="J221" s="46">
        <f t="shared" si="15"/>
        <v>4.16</v>
      </c>
      <c r="K221" s="46">
        <f t="shared" si="16"/>
        <v>32.9</v>
      </c>
    </row>
    <row r="222" spans="1:11" ht="12.75">
      <c r="A222" s="21" t="s">
        <v>731</v>
      </c>
      <c r="B222" s="22">
        <v>21</v>
      </c>
      <c r="C222" s="63" t="s">
        <v>794</v>
      </c>
      <c r="D222" s="63" t="s">
        <v>136</v>
      </c>
      <c r="E222" s="63" t="s">
        <v>795</v>
      </c>
      <c r="F222" s="63" t="s">
        <v>796</v>
      </c>
      <c r="G222" s="75">
        <f t="shared" si="12"/>
        <v>2.652</v>
      </c>
      <c r="H222" s="46">
        <f t="shared" si="13"/>
        <v>31.99</v>
      </c>
      <c r="I222" s="46">
        <f t="shared" si="14"/>
        <v>0</v>
      </c>
      <c r="J222" s="46">
        <f t="shared" si="15"/>
        <v>8.31</v>
      </c>
      <c r="K222" s="46">
        <f t="shared" si="16"/>
        <v>32.24</v>
      </c>
    </row>
    <row r="223" spans="1:11" ht="12.75">
      <c r="A223" s="21" t="s">
        <v>731</v>
      </c>
      <c r="B223" s="22">
        <v>22</v>
      </c>
      <c r="C223" s="63" t="s">
        <v>797</v>
      </c>
      <c r="D223" s="63" t="s">
        <v>136</v>
      </c>
      <c r="E223" s="63" t="s">
        <v>798</v>
      </c>
      <c r="F223" s="63" t="s">
        <v>799</v>
      </c>
      <c r="G223" s="75">
        <f t="shared" si="12"/>
        <v>2.652</v>
      </c>
      <c r="H223" s="46">
        <f t="shared" si="13"/>
        <v>30.55</v>
      </c>
      <c r="I223" s="46">
        <f t="shared" si="14"/>
        <v>0</v>
      </c>
      <c r="J223" s="46">
        <f t="shared" si="15"/>
        <v>5.01</v>
      </c>
      <c r="K223" s="46">
        <f t="shared" si="16"/>
        <v>30.8</v>
      </c>
    </row>
    <row r="224" spans="1:11" ht="12.75">
      <c r="A224" s="21" t="s">
        <v>731</v>
      </c>
      <c r="B224" s="22">
        <v>23</v>
      </c>
      <c r="C224" s="63" t="s">
        <v>800</v>
      </c>
      <c r="D224" s="63" t="s">
        <v>136</v>
      </c>
      <c r="E224" s="63" t="s">
        <v>801</v>
      </c>
      <c r="F224" s="63" t="s">
        <v>802</v>
      </c>
      <c r="G224" s="75">
        <f t="shared" si="12"/>
        <v>2.652</v>
      </c>
      <c r="H224" s="46">
        <f t="shared" si="13"/>
        <v>27.07</v>
      </c>
      <c r="I224" s="46">
        <f t="shared" si="14"/>
        <v>0</v>
      </c>
      <c r="J224" s="46">
        <f t="shared" si="15"/>
        <v>6.09</v>
      </c>
      <c r="K224" s="46">
        <f t="shared" si="16"/>
        <v>27.32</v>
      </c>
    </row>
    <row r="225" spans="1:11" ht="12.75">
      <c r="A225" s="21" t="s">
        <v>803</v>
      </c>
      <c r="B225" s="22">
        <v>0</v>
      </c>
      <c r="C225" s="63" t="s">
        <v>804</v>
      </c>
      <c r="D225" s="63" t="s">
        <v>136</v>
      </c>
      <c r="E225" s="63" t="s">
        <v>805</v>
      </c>
      <c r="F225" s="63" t="s">
        <v>806</v>
      </c>
      <c r="G225" s="75">
        <f t="shared" si="12"/>
        <v>2.652</v>
      </c>
      <c r="H225" s="46">
        <f t="shared" si="13"/>
        <v>27.36</v>
      </c>
      <c r="I225" s="46">
        <f t="shared" si="14"/>
        <v>0</v>
      </c>
      <c r="J225" s="46">
        <f t="shared" si="15"/>
        <v>1.93</v>
      </c>
      <c r="K225" s="46">
        <f t="shared" si="16"/>
        <v>27.61</v>
      </c>
    </row>
    <row r="226" spans="1:11" ht="12.75">
      <c r="A226" s="21" t="s">
        <v>803</v>
      </c>
      <c r="B226" s="22">
        <v>1</v>
      </c>
      <c r="C226" s="63" t="s">
        <v>807</v>
      </c>
      <c r="D226" s="63" t="s">
        <v>136</v>
      </c>
      <c r="E226" s="63" t="s">
        <v>808</v>
      </c>
      <c r="F226" s="63" t="s">
        <v>809</v>
      </c>
      <c r="G226" s="75">
        <f aca="true" t="shared" si="17" ref="G226:G289">$D$3</f>
        <v>2.652</v>
      </c>
      <c r="H226" s="46">
        <f aca="true" t="shared" si="18" ref="H226:H289">ROUND(C226*$G$33/100,2)</f>
        <v>26.12</v>
      </c>
      <c r="I226" s="46">
        <f aca="true" t="shared" si="19" ref="I226:I289">ROUND(D226*$G$33/100,2)</f>
        <v>0</v>
      </c>
      <c r="J226" s="46">
        <f aca="true" t="shared" si="20" ref="J226:J289">ROUND(E226*$G$33/100,2)</f>
        <v>1.11</v>
      </c>
      <c r="K226" s="46">
        <f aca="true" t="shared" si="21" ref="K226:K289">ROUND(F226*$G$33/100,2)</f>
        <v>26.37</v>
      </c>
    </row>
    <row r="227" spans="1:11" ht="12.75">
      <c r="A227" s="21" t="s">
        <v>803</v>
      </c>
      <c r="B227" s="22">
        <v>2</v>
      </c>
      <c r="C227" s="63" t="s">
        <v>810</v>
      </c>
      <c r="D227" s="63" t="s">
        <v>136</v>
      </c>
      <c r="E227" s="63" t="s">
        <v>811</v>
      </c>
      <c r="F227" s="63" t="s">
        <v>812</v>
      </c>
      <c r="G227" s="75">
        <f t="shared" si="17"/>
        <v>2.652</v>
      </c>
      <c r="H227" s="46">
        <f t="shared" si="18"/>
        <v>24.6</v>
      </c>
      <c r="I227" s="46">
        <f t="shared" si="19"/>
        <v>0</v>
      </c>
      <c r="J227" s="46">
        <f t="shared" si="20"/>
        <v>0.38</v>
      </c>
      <c r="K227" s="46">
        <f t="shared" si="21"/>
        <v>24.85</v>
      </c>
    </row>
    <row r="228" spans="1:11" ht="12.75">
      <c r="A228" s="21" t="s">
        <v>803</v>
      </c>
      <c r="B228" s="22">
        <v>3</v>
      </c>
      <c r="C228" s="63" t="s">
        <v>813</v>
      </c>
      <c r="D228" s="63" t="s">
        <v>136</v>
      </c>
      <c r="E228" s="63" t="s">
        <v>814</v>
      </c>
      <c r="F228" s="63" t="s">
        <v>815</v>
      </c>
      <c r="G228" s="75">
        <f t="shared" si="17"/>
        <v>2.652</v>
      </c>
      <c r="H228" s="46">
        <f t="shared" si="18"/>
        <v>24.25</v>
      </c>
      <c r="I228" s="46">
        <f t="shared" si="19"/>
        <v>0</v>
      </c>
      <c r="J228" s="46">
        <f t="shared" si="20"/>
        <v>0.05</v>
      </c>
      <c r="K228" s="46">
        <f t="shared" si="21"/>
        <v>24.5</v>
      </c>
    </row>
    <row r="229" spans="1:11" ht="12.75">
      <c r="A229" s="21" t="s">
        <v>803</v>
      </c>
      <c r="B229" s="22">
        <v>4</v>
      </c>
      <c r="C229" s="63" t="s">
        <v>816</v>
      </c>
      <c r="D229" s="63" t="s">
        <v>136</v>
      </c>
      <c r="E229" s="63" t="s">
        <v>817</v>
      </c>
      <c r="F229" s="63" t="s">
        <v>818</v>
      </c>
      <c r="G229" s="75">
        <f t="shared" si="17"/>
        <v>2.652</v>
      </c>
      <c r="H229" s="46">
        <f t="shared" si="18"/>
        <v>22.82</v>
      </c>
      <c r="I229" s="46">
        <f t="shared" si="19"/>
        <v>0</v>
      </c>
      <c r="J229" s="46">
        <f t="shared" si="20"/>
        <v>0.06</v>
      </c>
      <c r="K229" s="46">
        <f t="shared" si="21"/>
        <v>23.07</v>
      </c>
    </row>
    <row r="230" spans="1:11" ht="12.75">
      <c r="A230" s="21" t="s">
        <v>803</v>
      </c>
      <c r="B230" s="22">
        <v>5</v>
      </c>
      <c r="C230" s="63" t="s">
        <v>819</v>
      </c>
      <c r="D230" s="63" t="s">
        <v>820</v>
      </c>
      <c r="E230" s="63" t="s">
        <v>136</v>
      </c>
      <c r="F230" s="63" t="s">
        <v>821</v>
      </c>
      <c r="G230" s="75">
        <f t="shared" si="17"/>
        <v>2.652</v>
      </c>
      <c r="H230" s="46">
        <f t="shared" si="18"/>
        <v>22.59</v>
      </c>
      <c r="I230" s="46">
        <f t="shared" si="19"/>
        <v>0.74</v>
      </c>
      <c r="J230" s="46">
        <f t="shared" si="20"/>
        <v>0</v>
      </c>
      <c r="K230" s="46">
        <f t="shared" si="21"/>
        <v>22.84</v>
      </c>
    </row>
    <row r="231" spans="1:11" ht="12.75">
      <c r="A231" s="21" t="s">
        <v>803</v>
      </c>
      <c r="B231" s="22">
        <v>6</v>
      </c>
      <c r="C231" s="63" t="s">
        <v>822</v>
      </c>
      <c r="D231" s="63" t="s">
        <v>136</v>
      </c>
      <c r="E231" s="63" t="s">
        <v>823</v>
      </c>
      <c r="F231" s="63" t="s">
        <v>824</v>
      </c>
      <c r="G231" s="75">
        <f t="shared" si="17"/>
        <v>2.652</v>
      </c>
      <c r="H231" s="46">
        <f t="shared" si="18"/>
        <v>24.54</v>
      </c>
      <c r="I231" s="46">
        <f t="shared" si="19"/>
        <v>0</v>
      </c>
      <c r="J231" s="46">
        <f t="shared" si="20"/>
        <v>1.33</v>
      </c>
      <c r="K231" s="46">
        <f t="shared" si="21"/>
        <v>24.79</v>
      </c>
    </row>
    <row r="232" spans="1:11" ht="12.75">
      <c r="A232" s="21" t="s">
        <v>803</v>
      </c>
      <c r="B232" s="22">
        <v>7</v>
      </c>
      <c r="C232" s="63" t="s">
        <v>825</v>
      </c>
      <c r="D232" s="63" t="s">
        <v>136</v>
      </c>
      <c r="E232" s="63" t="s">
        <v>826</v>
      </c>
      <c r="F232" s="63" t="s">
        <v>827</v>
      </c>
      <c r="G232" s="75">
        <f t="shared" si="17"/>
        <v>2.652</v>
      </c>
      <c r="H232" s="46">
        <f t="shared" si="18"/>
        <v>25.36</v>
      </c>
      <c r="I232" s="46">
        <f t="shared" si="19"/>
        <v>0</v>
      </c>
      <c r="J232" s="46">
        <f t="shared" si="20"/>
        <v>1.48</v>
      </c>
      <c r="K232" s="46">
        <f t="shared" si="21"/>
        <v>25.6</v>
      </c>
    </row>
    <row r="233" spans="1:11" ht="12.75">
      <c r="A233" s="21" t="s">
        <v>803</v>
      </c>
      <c r="B233" s="22">
        <v>8</v>
      </c>
      <c r="C233" s="63" t="s">
        <v>828</v>
      </c>
      <c r="D233" s="63" t="s">
        <v>136</v>
      </c>
      <c r="E233" s="63" t="s">
        <v>829</v>
      </c>
      <c r="F233" s="63" t="s">
        <v>830</v>
      </c>
      <c r="G233" s="75">
        <f t="shared" si="17"/>
        <v>2.652</v>
      </c>
      <c r="H233" s="46">
        <f t="shared" si="18"/>
        <v>26.21</v>
      </c>
      <c r="I233" s="46">
        <f t="shared" si="19"/>
        <v>0</v>
      </c>
      <c r="J233" s="46">
        <f t="shared" si="20"/>
        <v>0.74</v>
      </c>
      <c r="K233" s="46">
        <f t="shared" si="21"/>
        <v>26.46</v>
      </c>
    </row>
    <row r="234" spans="1:11" ht="12.75">
      <c r="A234" s="21" t="s">
        <v>803</v>
      </c>
      <c r="B234" s="22">
        <v>9</v>
      </c>
      <c r="C234" s="63" t="s">
        <v>831</v>
      </c>
      <c r="D234" s="63" t="s">
        <v>136</v>
      </c>
      <c r="E234" s="63" t="s">
        <v>832</v>
      </c>
      <c r="F234" s="63" t="s">
        <v>833</v>
      </c>
      <c r="G234" s="75">
        <f t="shared" si="17"/>
        <v>2.652</v>
      </c>
      <c r="H234" s="46">
        <f t="shared" si="18"/>
        <v>27.69</v>
      </c>
      <c r="I234" s="46">
        <f t="shared" si="19"/>
        <v>0</v>
      </c>
      <c r="J234" s="46">
        <f t="shared" si="20"/>
        <v>1.7</v>
      </c>
      <c r="K234" s="46">
        <f t="shared" si="21"/>
        <v>27.94</v>
      </c>
    </row>
    <row r="235" spans="1:11" ht="12.75">
      <c r="A235" s="21" t="s">
        <v>803</v>
      </c>
      <c r="B235" s="22">
        <v>10</v>
      </c>
      <c r="C235" s="63" t="s">
        <v>834</v>
      </c>
      <c r="D235" s="63" t="s">
        <v>136</v>
      </c>
      <c r="E235" s="63" t="s">
        <v>835</v>
      </c>
      <c r="F235" s="63" t="s">
        <v>836</v>
      </c>
      <c r="G235" s="75">
        <f t="shared" si="17"/>
        <v>2.652</v>
      </c>
      <c r="H235" s="46">
        <f t="shared" si="18"/>
        <v>29.18</v>
      </c>
      <c r="I235" s="46">
        <f t="shared" si="19"/>
        <v>0</v>
      </c>
      <c r="J235" s="46">
        <f t="shared" si="20"/>
        <v>2.64</v>
      </c>
      <c r="K235" s="46">
        <f t="shared" si="21"/>
        <v>29.43</v>
      </c>
    </row>
    <row r="236" spans="1:11" ht="12.75">
      <c r="A236" s="21" t="s">
        <v>803</v>
      </c>
      <c r="B236" s="22">
        <v>11</v>
      </c>
      <c r="C236" s="63" t="s">
        <v>837</v>
      </c>
      <c r="D236" s="63" t="s">
        <v>136</v>
      </c>
      <c r="E236" s="63" t="s">
        <v>838</v>
      </c>
      <c r="F236" s="63" t="s">
        <v>839</v>
      </c>
      <c r="G236" s="75">
        <f t="shared" si="17"/>
        <v>2.652</v>
      </c>
      <c r="H236" s="46">
        <f t="shared" si="18"/>
        <v>29.48</v>
      </c>
      <c r="I236" s="46">
        <f t="shared" si="19"/>
        <v>0</v>
      </c>
      <c r="J236" s="46">
        <f t="shared" si="20"/>
        <v>3</v>
      </c>
      <c r="K236" s="46">
        <f t="shared" si="21"/>
        <v>29.73</v>
      </c>
    </row>
    <row r="237" spans="1:11" ht="12.75">
      <c r="A237" s="21" t="s">
        <v>803</v>
      </c>
      <c r="B237" s="22">
        <v>12</v>
      </c>
      <c r="C237" s="63" t="s">
        <v>840</v>
      </c>
      <c r="D237" s="63" t="s">
        <v>136</v>
      </c>
      <c r="E237" s="63" t="s">
        <v>841</v>
      </c>
      <c r="F237" s="63" t="s">
        <v>842</v>
      </c>
      <c r="G237" s="75">
        <f t="shared" si="17"/>
        <v>2.652</v>
      </c>
      <c r="H237" s="46">
        <f t="shared" si="18"/>
        <v>29.19</v>
      </c>
      <c r="I237" s="46">
        <f t="shared" si="19"/>
        <v>0</v>
      </c>
      <c r="J237" s="46">
        <f t="shared" si="20"/>
        <v>3.54</v>
      </c>
      <c r="K237" s="46">
        <f t="shared" si="21"/>
        <v>29.44</v>
      </c>
    </row>
    <row r="238" spans="1:11" ht="12.75">
      <c r="A238" s="21" t="s">
        <v>803</v>
      </c>
      <c r="B238" s="22">
        <v>13</v>
      </c>
      <c r="C238" s="63" t="s">
        <v>843</v>
      </c>
      <c r="D238" s="63" t="s">
        <v>136</v>
      </c>
      <c r="E238" s="63" t="s">
        <v>844</v>
      </c>
      <c r="F238" s="63" t="s">
        <v>845</v>
      </c>
      <c r="G238" s="75">
        <f t="shared" si="17"/>
        <v>2.652</v>
      </c>
      <c r="H238" s="46">
        <f t="shared" si="18"/>
        <v>28.67</v>
      </c>
      <c r="I238" s="46">
        <f t="shared" si="19"/>
        <v>0</v>
      </c>
      <c r="J238" s="46">
        <f t="shared" si="20"/>
        <v>3.39</v>
      </c>
      <c r="K238" s="46">
        <f t="shared" si="21"/>
        <v>28.92</v>
      </c>
    </row>
    <row r="239" spans="1:11" ht="12.75">
      <c r="A239" s="21" t="s">
        <v>803</v>
      </c>
      <c r="B239" s="22">
        <v>14</v>
      </c>
      <c r="C239" s="63" t="s">
        <v>846</v>
      </c>
      <c r="D239" s="63" t="s">
        <v>136</v>
      </c>
      <c r="E239" s="63" t="s">
        <v>847</v>
      </c>
      <c r="F239" s="63" t="s">
        <v>848</v>
      </c>
      <c r="G239" s="75">
        <f t="shared" si="17"/>
        <v>2.652</v>
      </c>
      <c r="H239" s="46">
        <f t="shared" si="18"/>
        <v>28.29</v>
      </c>
      <c r="I239" s="46">
        <f t="shared" si="19"/>
        <v>0</v>
      </c>
      <c r="J239" s="46">
        <f t="shared" si="20"/>
        <v>2.47</v>
      </c>
      <c r="K239" s="46">
        <f t="shared" si="21"/>
        <v>28.54</v>
      </c>
    </row>
    <row r="240" spans="1:11" ht="12.75">
      <c r="A240" s="21" t="s">
        <v>803</v>
      </c>
      <c r="B240" s="22">
        <v>15</v>
      </c>
      <c r="C240" s="63" t="s">
        <v>849</v>
      </c>
      <c r="D240" s="63" t="s">
        <v>136</v>
      </c>
      <c r="E240" s="63" t="s">
        <v>850</v>
      </c>
      <c r="F240" s="63" t="s">
        <v>851</v>
      </c>
      <c r="G240" s="75">
        <f t="shared" si="17"/>
        <v>2.652</v>
      </c>
      <c r="H240" s="46">
        <f t="shared" si="18"/>
        <v>28.1</v>
      </c>
      <c r="I240" s="46">
        <f t="shared" si="19"/>
        <v>0</v>
      </c>
      <c r="J240" s="46">
        <f t="shared" si="20"/>
        <v>2.33</v>
      </c>
      <c r="K240" s="46">
        <f t="shared" si="21"/>
        <v>28.35</v>
      </c>
    </row>
    <row r="241" spans="1:11" ht="12.75">
      <c r="A241" s="21" t="s">
        <v>803</v>
      </c>
      <c r="B241" s="22">
        <v>16</v>
      </c>
      <c r="C241" s="63" t="s">
        <v>852</v>
      </c>
      <c r="D241" s="63" t="s">
        <v>136</v>
      </c>
      <c r="E241" s="63" t="s">
        <v>853</v>
      </c>
      <c r="F241" s="63" t="s">
        <v>854</v>
      </c>
      <c r="G241" s="75">
        <f t="shared" si="17"/>
        <v>2.652</v>
      </c>
      <c r="H241" s="46">
        <f t="shared" si="18"/>
        <v>27.83</v>
      </c>
      <c r="I241" s="46">
        <f t="shared" si="19"/>
        <v>0</v>
      </c>
      <c r="J241" s="46">
        <f t="shared" si="20"/>
        <v>2.21</v>
      </c>
      <c r="K241" s="46">
        <f t="shared" si="21"/>
        <v>28.08</v>
      </c>
    </row>
    <row r="242" spans="1:11" ht="12.75">
      <c r="A242" s="21" t="s">
        <v>803</v>
      </c>
      <c r="B242" s="22">
        <v>17</v>
      </c>
      <c r="C242" s="63" t="s">
        <v>855</v>
      </c>
      <c r="D242" s="63" t="s">
        <v>136</v>
      </c>
      <c r="E242" s="63" t="s">
        <v>856</v>
      </c>
      <c r="F242" s="63" t="s">
        <v>857</v>
      </c>
      <c r="G242" s="75">
        <f t="shared" si="17"/>
        <v>2.652</v>
      </c>
      <c r="H242" s="46">
        <f t="shared" si="18"/>
        <v>27.58</v>
      </c>
      <c r="I242" s="46">
        <f t="shared" si="19"/>
        <v>0</v>
      </c>
      <c r="J242" s="46">
        <f t="shared" si="20"/>
        <v>2.06</v>
      </c>
      <c r="K242" s="46">
        <f t="shared" si="21"/>
        <v>27.83</v>
      </c>
    </row>
    <row r="243" spans="1:11" ht="12.75">
      <c r="A243" s="21" t="s">
        <v>803</v>
      </c>
      <c r="B243" s="22">
        <v>18</v>
      </c>
      <c r="C243" s="63" t="s">
        <v>858</v>
      </c>
      <c r="D243" s="63" t="s">
        <v>136</v>
      </c>
      <c r="E243" s="63" t="s">
        <v>859</v>
      </c>
      <c r="F243" s="63" t="s">
        <v>860</v>
      </c>
      <c r="G243" s="75">
        <f t="shared" si="17"/>
        <v>2.652</v>
      </c>
      <c r="H243" s="46">
        <f t="shared" si="18"/>
        <v>28.39</v>
      </c>
      <c r="I243" s="46">
        <f t="shared" si="19"/>
        <v>0</v>
      </c>
      <c r="J243" s="46">
        <f t="shared" si="20"/>
        <v>1.82</v>
      </c>
      <c r="K243" s="46">
        <f t="shared" si="21"/>
        <v>28.64</v>
      </c>
    </row>
    <row r="244" spans="1:11" ht="12.75">
      <c r="A244" s="21" t="s">
        <v>803</v>
      </c>
      <c r="B244" s="22">
        <v>19</v>
      </c>
      <c r="C244" s="63" t="s">
        <v>861</v>
      </c>
      <c r="D244" s="63" t="s">
        <v>136</v>
      </c>
      <c r="E244" s="63" t="s">
        <v>862</v>
      </c>
      <c r="F244" s="63" t="s">
        <v>863</v>
      </c>
      <c r="G244" s="75">
        <f t="shared" si="17"/>
        <v>2.652</v>
      </c>
      <c r="H244" s="46">
        <f t="shared" si="18"/>
        <v>31.09</v>
      </c>
      <c r="I244" s="46">
        <f t="shared" si="19"/>
        <v>0</v>
      </c>
      <c r="J244" s="46">
        <f t="shared" si="20"/>
        <v>1.06</v>
      </c>
      <c r="K244" s="46">
        <f t="shared" si="21"/>
        <v>31.33</v>
      </c>
    </row>
    <row r="245" spans="1:11" ht="12.75">
      <c r="A245" s="21" t="s">
        <v>803</v>
      </c>
      <c r="B245" s="22">
        <v>20</v>
      </c>
      <c r="C245" s="63" t="s">
        <v>864</v>
      </c>
      <c r="D245" s="63" t="s">
        <v>136</v>
      </c>
      <c r="E245" s="63" t="s">
        <v>865</v>
      </c>
      <c r="F245" s="63" t="s">
        <v>866</v>
      </c>
      <c r="G245" s="75">
        <f t="shared" si="17"/>
        <v>2.652</v>
      </c>
      <c r="H245" s="46">
        <f t="shared" si="18"/>
        <v>32.95</v>
      </c>
      <c r="I245" s="46">
        <f t="shared" si="19"/>
        <v>0</v>
      </c>
      <c r="J245" s="46">
        <f t="shared" si="20"/>
        <v>3.58</v>
      </c>
      <c r="K245" s="46">
        <f t="shared" si="21"/>
        <v>33.2</v>
      </c>
    </row>
    <row r="246" spans="1:11" ht="12.75">
      <c r="A246" s="21" t="s">
        <v>803</v>
      </c>
      <c r="B246" s="22">
        <v>21</v>
      </c>
      <c r="C246" s="63" t="s">
        <v>867</v>
      </c>
      <c r="D246" s="63" t="s">
        <v>136</v>
      </c>
      <c r="E246" s="63" t="s">
        <v>868</v>
      </c>
      <c r="F246" s="63" t="s">
        <v>869</v>
      </c>
      <c r="G246" s="75">
        <f t="shared" si="17"/>
        <v>2.652</v>
      </c>
      <c r="H246" s="46">
        <f t="shared" si="18"/>
        <v>32.19</v>
      </c>
      <c r="I246" s="46">
        <f t="shared" si="19"/>
        <v>0</v>
      </c>
      <c r="J246" s="46">
        <f t="shared" si="20"/>
        <v>5.17</v>
      </c>
      <c r="K246" s="46">
        <f t="shared" si="21"/>
        <v>32.44</v>
      </c>
    </row>
    <row r="247" spans="1:11" ht="12.75">
      <c r="A247" s="21" t="s">
        <v>803</v>
      </c>
      <c r="B247" s="22">
        <v>22</v>
      </c>
      <c r="C247" s="63" t="s">
        <v>870</v>
      </c>
      <c r="D247" s="63" t="s">
        <v>136</v>
      </c>
      <c r="E247" s="63" t="s">
        <v>871</v>
      </c>
      <c r="F247" s="63" t="s">
        <v>872</v>
      </c>
      <c r="G247" s="75">
        <f t="shared" si="17"/>
        <v>2.652</v>
      </c>
      <c r="H247" s="46">
        <f t="shared" si="18"/>
        <v>30.34</v>
      </c>
      <c r="I247" s="46">
        <f t="shared" si="19"/>
        <v>0</v>
      </c>
      <c r="J247" s="46">
        <f t="shared" si="20"/>
        <v>0.82</v>
      </c>
      <c r="K247" s="46">
        <f t="shared" si="21"/>
        <v>30.59</v>
      </c>
    </row>
    <row r="248" spans="1:11" ht="12.75">
      <c r="A248" s="21" t="s">
        <v>803</v>
      </c>
      <c r="B248" s="22">
        <v>23</v>
      </c>
      <c r="C248" s="63" t="s">
        <v>873</v>
      </c>
      <c r="D248" s="63" t="s">
        <v>136</v>
      </c>
      <c r="E248" s="63" t="s">
        <v>874</v>
      </c>
      <c r="F248" s="63" t="s">
        <v>875</v>
      </c>
      <c r="G248" s="75">
        <f t="shared" si="17"/>
        <v>2.652</v>
      </c>
      <c r="H248" s="46">
        <f t="shared" si="18"/>
        <v>27.5</v>
      </c>
      <c r="I248" s="46">
        <f t="shared" si="19"/>
        <v>0</v>
      </c>
      <c r="J248" s="46">
        <f t="shared" si="20"/>
        <v>0.52</v>
      </c>
      <c r="K248" s="46">
        <f t="shared" si="21"/>
        <v>27.75</v>
      </c>
    </row>
    <row r="249" spans="1:11" ht="12.75">
      <c r="A249" s="21" t="s">
        <v>876</v>
      </c>
      <c r="B249" s="22">
        <v>0</v>
      </c>
      <c r="C249" s="63" t="s">
        <v>877</v>
      </c>
      <c r="D249" s="63" t="s">
        <v>136</v>
      </c>
      <c r="E249" s="63" t="s">
        <v>878</v>
      </c>
      <c r="F249" s="63" t="s">
        <v>181</v>
      </c>
      <c r="G249" s="75">
        <f t="shared" si="17"/>
        <v>2.652</v>
      </c>
      <c r="H249" s="46">
        <f t="shared" si="18"/>
        <v>27.7</v>
      </c>
      <c r="I249" s="46">
        <f t="shared" si="19"/>
        <v>0</v>
      </c>
      <c r="J249" s="46">
        <f t="shared" si="20"/>
        <v>4.55</v>
      </c>
      <c r="K249" s="46">
        <f t="shared" si="21"/>
        <v>27.95</v>
      </c>
    </row>
    <row r="250" spans="1:11" ht="12.75">
      <c r="A250" s="21" t="s">
        <v>876</v>
      </c>
      <c r="B250" s="22">
        <v>1</v>
      </c>
      <c r="C250" s="63" t="s">
        <v>879</v>
      </c>
      <c r="D250" s="63" t="s">
        <v>136</v>
      </c>
      <c r="E250" s="63" t="s">
        <v>880</v>
      </c>
      <c r="F250" s="63" t="s">
        <v>881</v>
      </c>
      <c r="G250" s="75">
        <f t="shared" si="17"/>
        <v>2.652</v>
      </c>
      <c r="H250" s="46">
        <f t="shared" si="18"/>
        <v>24.86</v>
      </c>
      <c r="I250" s="46">
        <f t="shared" si="19"/>
        <v>0</v>
      </c>
      <c r="J250" s="46">
        <f t="shared" si="20"/>
        <v>4.83</v>
      </c>
      <c r="K250" s="46">
        <f t="shared" si="21"/>
        <v>25.11</v>
      </c>
    </row>
    <row r="251" spans="1:11" ht="12.75">
      <c r="A251" s="21" t="s">
        <v>876</v>
      </c>
      <c r="B251" s="22">
        <v>2</v>
      </c>
      <c r="C251" s="63" t="s">
        <v>882</v>
      </c>
      <c r="D251" s="63" t="s">
        <v>136</v>
      </c>
      <c r="E251" s="63" t="s">
        <v>883</v>
      </c>
      <c r="F251" s="63" t="s">
        <v>884</v>
      </c>
      <c r="G251" s="75">
        <f t="shared" si="17"/>
        <v>2.652</v>
      </c>
      <c r="H251" s="46">
        <f t="shared" si="18"/>
        <v>22.91</v>
      </c>
      <c r="I251" s="46">
        <f t="shared" si="19"/>
        <v>0</v>
      </c>
      <c r="J251" s="46">
        <f t="shared" si="20"/>
        <v>7.46</v>
      </c>
      <c r="K251" s="46">
        <f t="shared" si="21"/>
        <v>23.16</v>
      </c>
    </row>
    <row r="252" spans="1:11" ht="12.75">
      <c r="A252" s="21" t="s">
        <v>876</v>
      </c>
      <c r="B252" s="22">
        <v>3</v>
      </c>
      <c r="C252" s="63" t="s">
        <v>885</v>
      </c>
      <c r="D252" s="63" t="s">
        <v>136</v>
      </c>
      <c r="E252" s="63" t="s">
        <v>886</v>
      </c>
      <c r="F252" s="63" t="s">
        <v>887</v>
      </c>
      <c r="G252" s="75">
        <f t="shared" si="17"/>
        <v>2.652</v>
      </c>
      <c r="H252" s="46">
        <f t="shared" si="18"/>
        <v>22.35</v>
      </c>
      <c r="I252" s="46">
        <f t="shared" si="19"/>
        <v>0</v>
      </c>
      <c r="J252" s="46">
        <f t="shared" si="20"/>
        <v>7.74</v>
      </c>
      <c r="K252" s="46">
        <f t="shared" si="21"/>
        <v>22.59</v>
      </c>
    </row>
    <row r="253" spans="1:11" ht="12.75">
      <c r="A253" s="21" t="s">
        <v>876</v>
      </c>
      <c r="B253" s="22">
        <v>4</v>
      </c>
      <c r="C253" s="63" t="s">
        <v>888</v>
      </c>
      <c r="D253" s="63" t="s">
        <v>136</v>
      </c>
      <c r="E253" s="63" t="s">
        <v>889</v>
      </c>
      <c r="F253" s="63" t="s">
        <v>890</v>
      </c>
      <c r="G253" s="75">
        <f t="shared" si="17"/>
        <v>2.652</v>
      </c>
      <c r="H253" s="46">
        <f t="shared" si="18"/>
        <v>22.28</v>
      </c>
      <c r="I253" s="46">
        <f t="shared" si="19"/>
        <v>0</v>
      </c>
      <c r="J253" s="46">
        <f t="shared" si="20"/>
        <v>22.64</v>
      </c>
      <c r="K253" s="46">
        <f t="shared" si="21"/>
        <v>22.53</v>
      </c>
    </row>
    <row r="254" spans="1:11" ht="12.75">
      <c r="A254" s="21" t="s">
        <v>876</v>
      </c>
      <c r="B254" s="22">
        <v>5</v>
      </c>
      <c r="C254" s="63" t="s">
        <v>891</v>
      </c>
      <c r="D254" s="63" t="s">
        <v>136</v>
      </c>
      <c r="E254" s="63" t="s">
        <v>892</v>
      </c>
      <c r="F254" s="63" t="s">
        <v>184</v>
      </c>
      <c r="G254" s="75">
        <f t="shared" si="17"/>
        <v>2.652</v>
      </c>
      <c r="H254" s="46">
        <f t="shared" si="18"/>
        <v>22.36</v>
      </c>
      <c r="I254" s="46">
        <f t="shared" si="19"/>
        <v>0</v>
      </c>
      <c r="J254" s="46">
        <f t="shared" si="20"/>
        <v>7.21</v>
      </c>
      <c r="K254" s="46">
        <f t="shared" si="21"/>
        <v>22.61</v>
      </c>
    </row>
    <row r="255" spans="1:11" ht="12.75">
      <c r="A255" s="21" t="s">
        <v>876</v>
      </c>
      <c r="B255" s="22">
        <v>6</v>
      </c>
      <c r="C255" s="63" t="s">
        <v>893</v>
      </c>
      <c r="D255" s="63" t="s">
        <v>136</v>
      </c>
      <c r="E255" s="63" t="s">
        <v>894</v>
      </c>
      <c r="F255" s="63" t="s">
        <v>895</v>
      </c>
      <c r="G255" s="75">
        <f t="shared" si="17"/>
        <v>2.652</v>
      </c>
      <c r="H255" s="46">
        <f t="shared" si="18"/>
        <v>24.17</v>
      </c>
      <c r="I255" s="46">
        <f t="shared" si="19"/>
        <v>0</v>
      </c>
      <c r="J255" s="46">
        <f t="shared" si="20"/>
        <v>2.73</v>
      </c>
      <c r="K255" s="46">
        <f t="shared" si="21"/>
        <v>24.42</v>
      </c>
    </row>
    <row r="256" spans="1:11" ht="12.75">
      <c r="A256" s="21" t="s">
        <v>876</v>
      </c>
      <c r="B256" s="22">
        <v>7</v>
      </c>
      <c r="C256" s="63" t="s">
        <v>896</v>
      </c>
      <c r="D256" s="63" t="s">
        <v>136</v>
      </c>
      <c r="E256" s="63" t="s">
        <v>897</v>
      </c>
      <c r="F256" s="63" t="s">
        <v>898</v>
      </c>
      <c r="G256" s="75">
        <f t="shared" si="17"/>
        <v>2.652</v>
      </c>
      <c r="H256" s="46">
        <f t="shared" si="18"/>
        <v>25.93</v>
      </c>
      <c r="I256" s="46">
        <f t="shared" si="19"/>
        <v>0</v>
      </c>
      <c r="J256" s="46">
        <f t="shared" si="20"/>
        <v>2.86</v>
      </c>
      <c r="K256" s="46">
        <f t="shared" si="21"/>
        <v>26.18</v>
      </c>
    </row>
    <row r="257" spans="1:11" ht="12.75">
      <c r="A257" s="21" t="s">
        <v>876</v>
      </c>
      <c r="B257" s="22">
        <v>8</v>
      </c>
      <c r="C257" s="63" t="s">
        <v>899</v>
      </c>
      <c r="D257" s="63" t="s">
        <v>136</v>
      </c>
      <c r="E257" s="63" t="s">
        <v>900</v>
      </c>
      <c r="F257" s="63" t="s">
        <v>901</v>
      </c>
      <c r="G257" s="75">
        <f t="shared" si="17"/>
        <v>2.652</v>
      </c>
      <c r="H257" s="46">
        <f t="shared" si="18"/>
        <v>27.51</v>
      </c>
      <c r="I257" s="46">
        <f t="shared" si="19"/>
        <v>0</v>
      </c>
      <c r="J257" s="46">
        <f t="shared" si="20"/>
        <v>0.27</v>
      </c>
      <c r="K257" s="46">
        <f t="shared" si="21"/>
        <v>27.76</v>
      </c>
    </row>
    <row r="258" spans="1:11" ht="12.75">
      <c r="A258" s="21" t="s">
        <v>876</v>
      </c>
      <c r="B258" s="22">
        <v>9</v>
      </c>
      <c r="C258" s="63" t="s">
        <v>902</v>
      </c>
      <c r="D258" s="63" t="s">
        <v>136</v>
      </c>
      <c r="E258" s="63" t="s">
        <v>903</v>
      </c>
      <c r="F258" s="63" t="s">
        <v>904</v>
      </c>
      <c r="G258" s="75">
        <f t="shared" si="17"/>
        <v>2.652</v>
      </c>
      <c r="H258" s="46">
        <f t="shared" si="18"/>
        <v>29.45</v>
      </c>
      <c r="I258" s="46">
        <f t="shared" si="19"/>
        <v>0</v>
      </c>
      <c r="J258" s="46">
        <f t="shared" si="20"/>
        <v>1.23</v>
      </c>
      <c r="K258" s="46">
        <f t="shared" si="21"/>
        <v>29.7</v>
      </c>
    </row>
    <row r="259" spans="1:11" ht="12.75">
      <c r="A259" s="21" t="s">
        <v>876</v>
      </c>
      <c r="B259" s="22">
        <v>10</v>
      </c>
      <c r="C259" s="63" t="s">
        <v>905</v>
      </c>
      <c r="D259" s="63" t="s">
        <v>136</v>
      </c>
      <c r="E259" s="63" t="s">
        <v>157</v>
      </c>
      <c r="F259" s="63" t="s">
        <v>906</v>
      </c>
      <c r="G259" s="75">
        <f t="shared" si="17"/>
        <v>2.652</v>
      </c>
      <c r="H259" s="46">
        <f t="shared" si="18"/>
        <v>30.26</v>
      </c>
      <c r="I259" s="46">
        <f t="shared" si="19"/>
        <v>0</v>
      </c>
      <c r="J259" s="46">
        <f t="shared" si="20"/>
        <v>0.78</v>
      </c>
      <c r="K259" s="46">
        <f t="shared" si="21"/>
        <v>30.51</v>
      </c>
    </row>
    <row r="260" spans="1:11" ht="12.75">
      <c r="A260" s="21" t="s">
        <v>876</v>
      </c>
      <c r="B260" s="22">
        <v>11</v>
      </c>
      <c r="C260" s="63" t="s">
        <v>907</v>
      </c>
      <c r="D260" s="63" t="s">
        <v>136</v>
      </c>
      <c r="E260" s="63" t="s">
        <v>908</v>
      </c>
      <c r="F260" s="63" t="s">
        <v>909</v>
      </c>
      <c r="G260" s="75">
        <f t="shared" si="17"/>
        <v>2.652</v>
      </c>
      <c r="H260" s="46">
        <f t="shared" si="18"/>
        <v>30.41</v>
      </c>
      <c r="I260" s="46">
        <f t="shared" si="19"/>
        <v>0</v>
      </c>
      <c r="J260" s="46">
        <f t="shared" si="20"/>
        <v>1.24</v>
      </c>
      <c r="K260" s="46">
        <f t="shared" si="21"/>
        <v>30.65</v>
      </c>
    </row>
    <row r="261" spans="1:11" ht="12.75">
      <c r="A261" s="21" t="s">
        <v>876</v>
      </c>
      <c r="B261" s="22">
        <v>12</v>
      </c>
      <c r="C261" s="63" t="s">
        <v>910</v>
      </c>
      <c r="D261" s="63" t="s">
        <v>911</v>
      </c>
      <c r="E261" s="63" t="s">
        <v>912</v>
      </c>
      <c r="F261" s="63" t="s">
        <v>913</v>
      </c>
      <c r="G261" s="75">
        <f t="shared" si="17"/>
        <v>2.652</v>
      </c>
      <c r="H261" s="46">
        <f t="shared" si="18"/>
        <v>30.02</v>
      </c>
      <c r="I261" s="46">
        <f t="shared" si="19"/>
        <v>0</v>
      </c>
      <c r="J261" s="46">
        <f t="shared" si="20"/>
        <v>0.03</v>
      </c>
      <c r="K261" s="46">
        <f t="shared" si="21"/>
        <v>30.26</v>
      </c>
    </row>
    <row r="262" spans="1:11" ht="12.75">
      <c r="A262" s="21" t="s">
        <v>876</v>
      </c>
      <c r="B262" s="22">
        <v>13</v>
      </c>
      <c r="C262" s="63" t="s">
        <v>914</v>
      </c>
      <c r="D262" s="63" t="s">
        <v>136</v>
      </c>
      <c r="E262" s="63" t="s">
        <v>915</v>
      </c>
      <c r="F262" s="63" t="s">
        <v>916</v>
      </c>
      <c r="G262" s="75">
        <f t="shared" si="17"/>
        <v>2.652</v>
      </c>
      <c r="H262" s="46">
        <f t="shared" si="18"/>
        <v>29.73</v>
      </c>
      <c r="I262" s="46">
        <f t="shared" si="19"/>
        <v>0</v>
      </c>
      <c r="J262" s="46">
        <f t="shared" si="20"/>
        <v>0.06</v>
      </c>
      <c r="K262" s="46">
        <f t="shared" si="21"/>
        <v>29.98</v>
      </c>
    </row>
    <row r="263" spans="1:11" ht="12.75">
      <c r="A263" s="21" t="s">
        <v>876</v>
      </c>
      <c r="B263" s="22">
        <v>14</v>
      </c>
      <c r="C263" s="63" t="s">
        <v>917</v>
      </c>
      <c r="D263" s="63" t="s">
        <v>918</v>
      </c>
      <c r="E263" s="63" t="s">
        <v>136</v>
      </c>
      <c r="F263" s="63" t="s">
        <v>919</v>
      </c>
      <c r="G263" s="75">
        <f t="shared" si="17"/>
        <v>2.652</v>
      </c>
      <c r="H263" s="46">
        <f t="shared" si="18"/>
        <v>29.69</v>
      </c>
      <c r="I263" s="46">
        <f t="shared" si="19"/>
        <v>0.34</v>
      </c>
      <c r="J263" s="46">
        <f t="shared" si="20"/>
        <v>0</v>
      </c>
      <c r="K263" s="46">
        <f t="shared" si="21"/>
        <v>29.94</v>
      </c>
    </row>
    <row r="264" spans="1:11" ht="12.75">
      <c r="A264" s="21" t="s">
        <v>876</v>
      </c>
      <c r="B264" s="22">
        <v>15</v>
      </c>
      <c r="C264" s="63" t="s">
        <v>920</v>
      </c>
      <c r="D264" s="63" t="s">
        <v>921</v>
      </c>
      <c r="E264" s="63" t="s">
        <v>136</v>
      </c>
      <c r="F264" s="63" t="s">
        <v>922</v>
      </c>
      <c r="G264" s="75">
        <f t="shared" si="17"/>
        <v>2.652</v>
      </c>
      <c r="H264" s="46">
        <f t="shared" si="18"/>
        <v>29.49</v>
      </c>
      <c r="I264" s="46">
        <f t="shared" si="19"/>
        <v>0.15</v>
      </c>
      <c r="J264" s="46">
        <f t="shared" si="20"/>
        <v>0</v>
      </c>
      <c r="K264" s="46">
        <f t="shared" si="21"/>
        <v>29.74</v>
      </c>
    </row>
    <row r="265" spans="1:11" ht="12.75">
      <c r="A265" s="21" t="s">
        <v>876</v>
      </c>
      <c r="B265" s="22">
        <v>16</v>
      </c>
      <c r="C265" s="63" t="s">
        <v>923</v>
      </c>
      <c r="D265" s="63" t="s">
        <v>924</v>
      </c>
      <c r="E265" s="63" t="s">
        <v>136</v>
      </c>
      <c r="F265" s="63" t="s">
        <v>925</v>
      </c>
      <c r="G265" s="75">
        <f t="shared" si="17"/>
        <v>2.652</v>
      </c>
      <c r="H265" s="46">
        <f t="shared" si="18"/>
        <v>29.33</v>
      </c>
      <c r="I265" s="46">
        <f t="shared" si="19"/>
        <v>0.12</v>
      </c>
      <c r="J265" s="46">
        <f t="shared" si="20"/>
        <v>0</v>
      </c>
      <c r="K265" s="46">
        <f t="shared" si="21"/>
        <v>29.58</v>
      </c>
    </row>
    <row r="266" spans="1:11" ht="12.75">
      <c r="A266" s="21" t="s">
        <v>876</v>
      </c>
      <c r="B266" s="22">
        <v>17</v>
      </c>
      <c r="C266" s="63" t="s">
        <v>926</v>
      </c>
      <c r="D266" s="63" t="s">
        <v>927</v>
      </c>
      <c r="E266" s="63" t="s">
        <v>136</v>
      </c>
      <c r="F266" s="63" t="s">
        <v>928</v>
      </c>
      <c r="G266" s="75">
        <f t="shared" si="17"/>
        <v>2.652</v>
      </c>
      <c r="H266" s="46">
        <f t="shared" si="18"/>
        <v>28.64</v>
      </c>
      <c r="I266" s="46">
        <f t="shared" si="19"/>
        <v>0.71</v>
      </c>
      <c r="J266" s="46">
        <f t="shared" si="20"/>
        <v>0</v>
      </c>
      <c r="K266" s="46">
        <f t="shared" si="21"/>
        <v>28.89</v>
      </c>
    </row>
    <row r="267" spans="1:11" ht="12.75">
      <c r="A267" s="21" t="s">
        <v>876</v>
      </c>
      <c r="B267" s="22">
        <v>18</v>
      </c>
      <c r="C267" s="63" t="s">
        <v>929</v>
      </c>
      <c r="D267" s="63" t="s">
        <v>930</v>
      </c>
      <c r="E267" s="63" t="s">
        <v>136</v>
      </c>
      <c r="F267" s="63" t="s">
        <v>931</v>
      </c>
      <c r="G267" s="75">
        <f t="shared" si="17"/>
        <v>2.652</v>
      </c>
      <c r="H267" s="46">
        <f t="shared" si="18"/>
        <v>30.01</v>
      </c>
      <c r="I267" s="46">
        <f t="shared" si="19"/>
        <v>0.09</v>
      </c>
      <c r="J267" s="46">
        <f t="shared" si="20"/>
        <v>0</v>
      </c>
      <c r="K267" s="46">
        <f t="shared" si="21"/>
        <v>30.26</v>
      </c>
    </row>
    <row r="268" spans="1:11" ht="12.75">
      <c r="A268" s="21" t="s">
        <v>876</v>
      </c>
      <c r="B268" s="22">
        <v>19</v>
      </c>
      <c r="C268" s="63" t="s">
        <v>932</v>
      </c>
      <c r="D268" s="63" t="s">
        <v>933</v>
      </c>
      <c r="E268" s="63" t="s">
        <v>136</v>
      </c>
      <c r="F268" s="63" t="s">
        <v>934</v>
      </c>
      <c r="G268" s="75">
        <f t="shared" si="17"/>
        <v>2.652</v>
      </c>
      <c r="H268" s="46">
        <f t="shared" si="18"/>
        <v>33.04</v>
      </c>
      <c r="I268" s="46">
        <f t="shared" si="19"/>
        <v>0.52</v>
      </c>
      <c r="J268" s="46">
        <f t="shared" si="20"/>
        <v>0</v>
      </c>
      <c r="K268" s="46">
        <f t="shared" si="21"/>
        <v>33.29</v>
      </c>
    </row>
    <row r="269" spans="1:11" ht="12.75">
      <c r="A269" s="21" t="s">
        <v>876</v>
      </c>
      <c r="B269" s="22">
        <v>20</v>
      </c>
      <c r="C269" s="63" t="s">
        <v>935</v>
      </c>
      <c r="D269" s="63" t="s">
        <v>136</v>
      </c>
      <c r="E269" s="63" t="s">
        <v>936</v>
      </c>
      <c r="F269" s="63" t="s">
        <v>937</v>
      </c>
      <c r="G269" s="75">
        <f t="shared" si="17"/>
        <v>2.652</v>
      </c>
      <c r="H269" s="46">
        <f t="shared" si="18"/>
        <v>34.49</v>
      </c>
      <c r="I269" s="46">
        <f t="shared" si="19"/>
        <v>0</v>
      </c>
      <c r="J269" s="46">
        <f t="shared" si="20"/>
        <v>2.46</v>
      </c>
      <c r="K269" s="46">
        <f t="shared" si="21"/>
        <v>34.74</v>
      </c>
    </row>
    <row r="270" spans="1:11" ht="12.75">
      <c r="A270" s="21" t="s">
        <v>876</v>
      </c>
      <c r="B270" s="22">
        <v>21</v>
      </c>
      <c r="C270" s="63" t="s">
        <v>938</v>
      </c>
      <c r="D270" s="63" t="s">
        <v>136</v>
      </c>
      <c r="E270" s="63" t="s">
        <v>939</v>
      </c>
      <c r="F270" s="63" t="s">
        <v>940</v>
      </c>
      <c r="G270" s="75">
        <f t="shared" si="17"/>
        <v>2.652</v>
      </c>
      <c r="H270" s="46">
        <f t="shared" si="18"/>
        <v>33.25</v>
      </c>
      <c r="I270" s="46">
        <f t="shared" si="19"/>
        <v>0</v>
      </c>
      <c r="J270" s="46">
        <f t="shared" si="20"/>
        <v>1.44</v>
      </c>
      <c r="K270" s="46">
        <f t="shared" si="21"/>
        <v>33.49</v>
      </c>
    </row>
    <row r="271" spans="1:11" ht="12.75">
      <c r="A271" s="21" t="s">
        <v>876</v>
      </c>
      <c r="B271" s="22">
        <v>22</v>
      </c>
      <c r="C271" s="63" t="s">
        <v>941</v>
      </c>
      <c r="D271" s="63" t="s">
        <v>136</v>
      </c>
      <c r="E271" s="63" t="s">
        <v>942</v>
      </c>
      <c r="F271" s="63" t="s">
        <v>943</v>
      </c>
      <c r="G271" s="75">
        <f t="shared" si="17"/>
        <v>2.652</v>
      </c>
      <c r="H271" s="46">
        <f t="shared" si="18"/>
        <v>31.28</v>
      </c>
      <c r="I271" s="46">
        <f t="shared" si="19"/>
        <v>0</v>
      </c>
      <c r="J271" s="46">
        <f t="shared" si="20"/>
        <v>2.35</v>
      </c>
      <c r="K271" s="46">
        <f t="shared" si="21"/>
        <v>31.53</v>
      </c>
    </row>
    <row r="272" spans="1:11" ht="12.75">
      <c r="A272" s="21" t="s">
        <v>876</v>
      </c>
      <c r="B272" s="22">
        <v>23</v>
      </c>
      <c r="C272" s="63" t="s">
        <v>944</v>
      </c>
      <c r="D272" s="63" t="s">
        <v>136</v>
      </c>
      <c r="E272" s="63" t="s">
        <v>945</v>
      </c>
      <c r="F272" s="63" t="s">
        <v>946</v>
      </c>
      <c r="G272" s="75">
        <f t="shared" si="17"/>
        <v>2.652</v>
      </c>
      <c r="H272" s="46">
        <f t="shared" si="18"/>
        <v>29.41</v>
      </c>
      <c r="I272" s="46">
        <f t="shared" si="19"/>
        <v>0</v>
      </c>
      <c r="J272" s="46">
        <f t="shared" si="20"/>
        <v>2.54</v>
      </c>
      <c r="K272" s="46">
        <f t="shared" si="21"/>
        <v>29.66</v>
      </c>
    </row>
    <row r="273" spans="1:11" ht="12.75">
      <c r="A273" s="21" t="s">
        <v>947</v>
      </c>
      <c r="B273" s="22">
        <v>0</v>
      </c>
      <c r="C273" s="63" t="s">
        <v>948</v>
      </c>
      <c r="D273" s="63" t="s">
        <v>136</v>
      </c>
      <c r="E273" s="63" t="s">
        <v>949</v>
      </c>
      <c r="F273" s="63" t="s">
        <v>950</v>
      </c>
      <c r="G273" s="75">
        <f t="shared" si="17"/>
        <v>2.652</v>
      </c>
      <c r="H273" s="46">
        <f t="shared" si="18"/>
        <v>25.91</v>
      </c>
      <c r="I273" s="46">
        <f t="shared" si="19"/>
        <v>0</v>
      </c>
      <c r="J273" s="46">
        <f t="shared" si="20"/>
        <v>5.6</v>
      </c>
      <c r="K273" s="46">
        <f t="shared" si="21"/>
        <v>26.16</v>
      </c>
    </row>
    <row r="274" spans="1:11" ht="12.75">
      <c r="A274" s="21" t="s">
        <v>947</v>
      </c>
      <c r="B274" s="22">
        <v>1</v>
      </c>
      <c r="C274" s="63" t="s">
        <v>951</v>
      </c>
      <c r="D274" s="63" t="s">
        <v>136</v>
      </c>
      <c r="E274" s="63" t="s">
        <v>952</v>
      </c>
      <c r="F274" s="63" t="s">
        <v>953</v>
      </c>
      <c r="G274" s="75">
        <f t="shared" si="17"/>
        <v>2.652</v>
      </c>
      <c r="H274" s="46">
        <f t="shared" si="18"/>
        <v>21.84</v>
      </c>
      <c r="I274" s="46">
        <f t="shared" si="19"/>
        <v>0</v>
      </c>
      <c r="J274" s="46">
        <f t="shared" si="20"/>
        <v>2.46</v>
      </c>
      <c r="K274" s="46">
        <f t="shared" si="21"/>
        <v>22.09</v>
      </c>
    </row>
    <row r="275" spans="1:11" ht="12.75">
      <c r="A275" s="21" t="s">
        <v>947</v>
      </c>
      <c r="B275" s="22">
        <v>2</v>
      </c>
      <c r="C275" s="63" t="s">
        <v>954</v>
      </c>
      <c r="D275" s="63" t="s">
        <v>136</v>
      </c>
      <c r="E275" s="63" t="s">
        <v>955</v>
      </c>
      <c r="F275" s="63" t="s">
        <v>956</v>
      </c>
      <c r="G275" s="75">
        <f t="shared" si="17"/>
        <v>2.652</v>
      </c>
      <c r="H275" s="46">
        <f t="shared" si="18"/>
        <v>20.63</v>
      </c>
      <c r="I275" s="46">
        <f t="shared" si="19"/>
        <v>0</v>
      </c>
      <c r="J275" s="46">
        <f t="shared" si="20"/>
        <v>1.37</v>
      </c>
      <c r="K275" s="46">
        <f t="shared" si="21"/>
        <v>20.87</v>
      </c>
    </row>
    <row r="276" spans="1:11" ht="12.75">
      <c r="A276" s="21" t="s">
        <v>947</v>
      </c>
      <c r="B276" s="22">
        <v>3</v>
      </c>
      <c r="C276" s="63" t="s">
        <v>957</v>
      </c>
      <c r="D276" s="63" t="s">
        <v>136</v>
      </c>
      <c r="E276" s="63" t="s">
        <v>958</v>
      </c>
      <c r="F276" s="63" t="s">
        <v>959</v>
      </c>
      <c r="G276" s="75">
        <f t="shared" si="17"/>
        <v>2.652</v>
      </c>
      <c r="H276" s="46">
        <f t="shared" si="18"/>
        <v>20.21</v>
      </c>
      <c r="I276" s="46">
        <f t="shared" si="19"/>
        <v>0</v>
      </c>
      <c r="J276" s="46">
        <f t="shared" si="20"/>
        <v>1.09</v>
      </c>
      <c r="K276" s="46">
        <f t="shared" si="21"/>
        <v>20.46</v>
      </c>
    </row>
    <row r="277" spans="1:11" ht="12.75">
      <c r="A277" s="21" t="s">
        <v>947</v>
      </c>
      <c r="B277" s="22">
        <v>4</v>
      </c>
      <c r="C277" s="63" t="s">
        <v>960</v>
      </c>
      <c r="D277" s="63" t="s">
        <v>136</v>
      </c>
      <c r="E277" s="63" t="s">
        <v>961</v>
      </c>
      <c r="F277" s="63" t="s">
        <v>962</v>
      </c>
      <c r="G277" s="75">
        <f t="shared" si="17"/>
        <v>2.652</v>
      </c>
      <c r="H277" s="46">
        <f t="shared" si="18"/>
        <v>20.29</v>
      </c>
      <c r="I277" s="46">
        <f t="shared" si="19"/>
        <v>0</v>
      </c>
      <c r="J277" s="46">
        <f t="shared" si="20"/>
        <v>1.53</v>
      </c>
      <c r="K277" s="46">
        <f t="shared" si="21"/>
        <v>20.54</v>
      </c>
    </row>
    <row r="278" spans="1:11" ht="12.75">
      <c r="A278" s="21" t="s">
        <v>947</v>
      </c>
      <c r="B278" s="22">
        <v>5</v>
      </c>
      <c r="C278" s="63" t="s">
        <v>963</v>
      </c>
      <c r="D278" s="63" t="s">
        <v>964</v>
      </c>
      <c r="E278" s="63" t="s">
        <v>136</v>
      </c>
      <c r="F278" s="63" t="s">
        <v>965</v>
      </c>
      <c r="G278" s="75">
        <f t="shared" si="17"/>
        <v>2.652</v>
      </c>
      <c r="H278" s="46">
        <f t="shared" si="18"/>
        <v>21.5</v>
      </c>
      <c r="I278" s="46">
        <f t="shared" si="19"/>
        <v>2.69</v>
      </c>
      <c r="J278" s="46">
        <f t="shared" si="20"/>
        <v>0</v>
      </c>
      <c r="K278" s="46">
        <f t="shared" si="21"/>
        <v>21.75</v>
      </c>
    </row>
    <row r="279" spans="1:11" ht="12.75">
      <c r="A279" s="21" t="s">
        <v>947</v>
      </c>
      <c r="B279" s="22">
        <v>6</v>
      </c>
      <c r="C279" s="63" t="s">
        <v>966</v>
      </c>
      <c r="D279" s="63" t="s">
        <v>967</v>
      </c>
      <c r="E279" s="63" t="s">
        <v>136</v>
      </c>
      <c r="F279" s="63" t="s">
        <v>968</v>
      </c>
      <c r="G279" s="75">
        <f t="shared" si="17"/>
        <v>2.652</v>
      </c>
      <c r="H279" s="46">
        <f t="shared" si="18"/>
        <v>27.06</v>
      </c>
      <c r="I279" s="46">
        <f t="shared" si="19"/>
        <v>0.96</v>
      </c>
      <c r="J279" s="46">
        <f t="shared" si="20"/>
        <v>0</v>
      </c>
      <c r="K279" s="46">
        <f t="shared" si="21"/>
        <v>27.31</v>
      </c>
    </row>
    <row r="280" spans="1:11" ht="12.75">
      <c r="A280" s="21" t="s">
        <v>947</v>
      </c>
      <c r="B280" s="22">
        <v>7</v>
      </c>
      <c r="C280" s="63" t="s">
        <v>969</v>
      </c>
      <c r="D280" s="63" t="s">
        <v>188</v>
      </c>
      <c r="E280" s="63" t="s">
        <v>136</v>
      </c>
      <c r="F280" s="63" t="s">
        <v>970</v>
      </c>
      <c r="G280" s="75">
        <f t="shared" si="17"/>
        <v>2.652</v>
      </c>
      <c r="H280" s="46">
        <f t="shared" si="18"/>
        <v>30.5</v>
      </c>
      <c r="I280" s="46">
        <f t="shared" si="19"/>
        <v>0.31</v>
      </c>
      <c r="J280" s="46">
        <f t="shared" si="20"/>
        <v>0</v>
      </c>
      <c r="K280" s="46">
        <f t="shared" si="21"/>
        <v>30.75</v>
      </c>
    </row>
    <row r="281" spans="1:11" ht="12.75">
      <c r="A281" s="21" t="s">
        <v>947</v>
      </c>
      <c r="B281" s="22">
        <v>8</v>
      </c>
      <c r="C281" s="63" t="s">
        <v>971</v>
      </c>
      <c r="D281" s="63" t="s">
        <v>194</v>
      </c>
      <c r="E281" s="63" t="s">
        <v>136</v>
      </c>
      <c r="F281" s="63" t="s">
        <v>972</v>
      </c>
      <c r="G281" s="75">
        <f t="shared" si="17"/>
        <v>2.652</v>
      </c>
      <c r="H281" s="46">
        <f t="shared" si="18"/>
        <v>33.12</v>
      </c>
      <c r="I281" s="46">
        <f t="shared" si="19"/>
        <v>0.21</v>
      </c>
      <c r="J281" s="46">
        <f t="shared" si="20"/>
        <v>0</v>
      </c>
      <c r="K281" s="46">
        <f t="shared" si="21"/>
        <v>33.37</v>
      </c>
    </row>
    <row r="282" spans="1:11" ht="12.75">
      <c r="A282" s="21" t="s">
        <v>947</v>
      </c>
      <c r="B282" s="22">
        <v>9</v>
      </c>
      <c r="C282" s="63" t="s">
        <v>973</v>
      </c>
      <c r="D282" s="63" t="s">
        <v>136</v>
      </c>
      <c r="E282" s="63" t="s">
        <v>974</v>
      </c>
      <c r="F282" s="63" t="s">
        <v>975</v>
      </c>
      <c r="G282" s="75">
        <f t="shared" si="17"/>
        <v>2.652</v>
      </c>
      <c r="H282" s="46">
        <f t="shared" si="18"/>
        <v>37.37</v>
      </c>
      <c r="I282" s="46">
        <f t="shared" si="19"/>
        <v>0</v>
      </c>
      <c r="J282" s="46">
        <f t="shared" si="20"/>
        <v>4.86</v>
      </c>
      <c r="K282" s="46">
        <f t="shared" si="21"/>
        <v>37.62</v>
      </c>
    </row>
    <row r="283" spans="1:11" ht="12.75">
      <c r="A283" s="21" t="s">
        <v>947</v>
      </c>
      <c r="B283" s="22">
        <v>10</v>
      </c>
      <c r="C283" s="63" t="s">
        <v>976</v>
      </c>
      <c r="D283" s="63" t="s">
        <v>136</v>
      </c>
      <c r="E283" s="63" t="s">
        <v>798</v>
      </c>
      <c r="F283" s="63" t="s">
        <v>977</v>
      </c>
      <c r="G283" s="75">
        <f t="shared" si="17"/>
        <v>2.652</v>
      </c>
      <c r="H283" s="46">
        <f t="shared" si="18"/>
        <v>36.73</v>
      </c>
      <c r="I283" s="46">
        <f t="shared" si="19"/>
        <v>0</v>
      </c>
      <c r="J283" s="46">
        <f t="shared" si="20"/>
        <v>5.01</v>
      </c>
      <c r="K283" s="46">
        <f t="shared" si="21"/>
        <v>36.98</v>
      </c>
    </row>
    <row r="284" spans="1:11" ht="12.75">
      <c r="A284" s="21" t="s">
        <v>947</v>
      </c>
      <c r="B284" s="22">
        <v>11</v>
      </c>
      <c r="C284" s="63" t="s">
        <v>978</v>
      </c>
      <c r="D284" s="63" t="s">
        <v>136</v>
      </c>
      <c r="E284" s="63" t="s">
        <v>979</v>
      </c>
      <c r="F284" s="63" t="s">
        <v>980</v>
      </c>
      <c r="G284" s="75">
        <f t="shared" si="17"/>
        <v>2.652</v>
      </c>
      <c r="H284" s="46">
        <f t="shared" si="18"/>
        <v>37.14</v>
      </c>
      <c r="I284" s="46">
        <f t="shared" si="19"/>
        <v>0</v>
      </c>
      <c r="J284" s="46">
        <f t="shared" si="20"/>
        <v>5.48</v>
      </c>
      <c r="K284" s="46">
        <f t="shared" si="21"/>
        <v>37.39</v>
      </c>
    </row>
    <row r="285" spans="1:11" ht="12.75">
      <c r="A285" s="21" t="s">
        <v>947</v>
      </c>
      <c r="B285" s="22">
        <v>12</v>
      </c>
      <c r="C285" s="63" t="s">
        <v>981</v>
      </c>
      <c r="D285" s="63" t="s">
        <v>136</v>
      </c>
      <c r="E285" s="63" t="s">
        <v>982</v>
      </c>
      <c r="F285" s="63" t="s">
        <v>983</v>
      </c>
      <c r="G285" s="75">
        <f t="shared" si="17"/>
        <v>2.652</v>
      </c>
      <c r="H285" s="46">
        <f t="shared" si="18"/>
        <v>34.23</v>
      </c>
      <c r="I285" s="46">
        <f t="shared" si="19"/>
        <v>0</v>
      </c>
      <c r="J285" s="46">
        <f t="shared" si="20"/>
        <v>3.07</v>
      </c>
      <c r="K285" s="46">
        <f t="shared" si="21"/>
        <v>34.48</v>
      </c>
    </row>
    <row r="286" spans="1:11" ht="12.75">
      <c r="A286" s="21" t="s">
        <v>947</v>
      </c>
      <c r="B286" s="22">
        <v>13</v>
      </c>
      <c r="C286" s="63" t="s">
        <v>984</v>
      </c>
      <c r="D286" s="63" t="s">
        <v>136</v>
      </c>
      <c r="E286" s="63" t="s">
        <v>985</v>
      </c>
      <c r="F286" s="63" t="s">
        <v>986</v>
      </c>
      <c r="G286" s="75">
        <f t="shared" si="17"/>
        <v>2.652</v>
      </c>
      <c r="H286" s="46">
        <f t="shared" si="18"/>
        <v>34.61</v>
      </c>
      <c r="I286" s="46">
        <f t="shared" si="19"/>
        <v>0</v>
      </c>
      <c r="J286" s="46">
        <f t="shared" si="20"/>
        <v>3.57</v>
      </c>
      <c r="K286" s="46">
        <f t="shared" si="21"/>
        <v>34.85</v>
      </c>
    </row>
    <row r="287" spans="1:11" ht="12.75">
      <c r="A287" s="21" t="s">
        <v>947</v>
      </c>
      <c r="B287" s="22">
        <v>14</v>
      </c>
      <c r="C287" s="63" t="s">
        <v>987</v>
      </c>
      <c r="D287" s="63" t="s">
        <v>136</v>
      </c>
      <c r="E287" s="63" t="s">
        <v>988</v>
      </c>
      <c r="F287" s="63" t="s">
        <v>989</v>
      </c>
      <c r="G287" s="75">
        <f t="shared" si="17"/>
        <v>2.652</v>
      </c>
      <c r="H287" s="46">
        <f t="shared" si="18"/>
        <v>34.45</v>
      </c>
      <c r="I287" s="46">
        <f t="shared" si="19"/>
        <v>0</v>
      </c>
      <c r="J287" s="46">
        <f t="shared" si="20"/>
        <v>3.98</v>
      </c>
      <c r="K287" s="46">
        <f t="shared" si="21"/>
        <v>34.7</v>
      </c>
    </row>
    <row r="288" spans="1:11" ht="12.75">
      <c r="A288" s="21" t="s">
        <v>947</v>
      </c>
      <c r="B288" s="22">
        <v>15</v>
      </c>
      <c r="C288" s="63" t="s">
        <v>990</v>
      </c>
      <c r="D288" s="63" t="s">
        <v>136</v>
      </c>
      <c r="E288" s="63" t="s">
        <v>991</v>
      </c>
      <c r="F288" s="63" t="s">
        <v>992</v>
      </c>
      <c r="G288" s="75">
        <f t="shared" si="17"/>
        <v>2.652</v>
      </c>
      <c r="H288" s="46">
        <f t="shared" si="18"/>
        <v>33.33</v>
      </c>
      <c r="I288" s="46">
        <f t="shared" si="19"/>
        <v>0</v>
      </c>
      <c r="J288" s="46">
        <f t="shared" si="20"/>
        <v>3.15</v>
      </c>
      <c r="K288" s="46">
        <f t="shared" si="21"/>
        <v>33.58</v>
      </c>
    </row>
    <row r="289" spans="1:11" ht="12.75">
      <c r="A289" s="21" t="s">
        <v>947</v>
      </c>
      <c r="B289" s="22">
        <v>16</v>
      </c>
      <c r="C289" s="63" t="s">
        <v>993</v>
      </c>
      <c r="D289" s="63" t="s">
        <v>136</v>
      </c>
      <c r="E289" s="63" t="s">
        <v>994</v>
      </c>
      <c r="F289" s="63" t="s">
        <v>995</v>
      </c>
      <c r="G289" s="75">
        <f t="shared" si="17"/>
        <v>2.652</v>
      </c>
      <c r="H289" s="46">
        <f t="shared" si="18"/>
        <v>32.23</v>
      </c>
      <c r="I289" s="46">
        <f t="shared" si="19"/>
        <v>0</v>
      </c>
      <c r="J289" s="46">
        <f t="shared" si="20"/>
        <v>2.95</v>
      </c>
      <c r="K289" s="46">
        <f t="shared" si="21"/>
        <v>32.48</v>
      </c>
    </row>
    <row r="290" spans="1:11" ht="12.75">
      <c r="A290" s="21" t="s">
        <v>947</v>
      </c>
      <c r="B290" s="22">
        <v>17</v>
      </c>
      <c r="C290" s="63" t="s">
        <v>996</v>
      </c>
      <c r="D290" s="63" t="s">
        <v>136</v>
      </c>
      <c r="E290" s="63" t="s">
        <v>997</v>
      </c>
      <c r="F290" s="63" t="s">
        <v>998</v>
      </c>
      <c r="G290" s="75">
        <f aca="true" t="shared" si="22" ref="G290:G353">$D$3</f>
        <v>2.652</v>
      </c>
      <c r="H290" s="46">
        <f aca="true" t="shared" si="23" ref="H290:H353">ROUND(C290*$G$33/100,2)</f>
        <v>31.4</v>
      </c>
      <c r="I290" s="46">
        <f aca="true" t="shared" si="24" ref="I290:I353">ROUND(D290*$G$33/100,2)</f>
        <v>0</v>
      </c>
      <c r="J290" s="46">
        <f aca="true" t="shared" si="25" ref="J290:J353">ROUND(E290*$G$33/100,2)</f>
        <v>1.99</v>
      </c>
      <c r="K290" s="46">
        <f aca="true" t="shared" si="26" ref="K290:K353">ROUND(F290*$G$33/100,2)</f>
        <v>31.65</v>
      </c>
    </row>
    <row r="291" spans="1:11" ht="12.75">
      <c r="A291" s="21" t="s">
        <v>947</v>
      </c>
      <c r="B291" s="22">
        <v>18</v>
      </c>
      <c r="C291" s="63" t="s">
        <v>999</v>
      </c>
      <c r="D291" s="63" t="s">
        <v>1000</v>
      </c>
      <c r="E291" s="63" t="s">
        <v>136</v>
      </c>
      <c r="F291" s="63" t="s">
        <v>1001</v>
      </c>
      <c r="G291" s="75">
        <f t="shared" si="22"/>
        <v>2.652</v>
      </c>
      <c r="H291" s="46">
        <f t="shared" si="23"/>
        <v>31.73</v>
      </c>
      <c r="I291" s="46">
        <f t="shared" si="24"/>
        <v>0.49</v>
      </c>
      <c r="J291" s="46">
        <f t="shared" si="25"/>
        <v>0</v>
      </c>
      <c r="K291" s="46">
        <f t="shared" si="26"/>
        <v>31.98</v>
      </c>
    </row>
    <row r="292" spans="1:11" ht="12.75">
      <c r="A292" s="21" t="s">
        <v>947</v>
      </c>
      <c r="B292" s="22">
        <v>19</v>
      </c>
      <c r="C292" s="63" t="s">
        <v>1002</v>
      </c>
      <c r="D292" s="63" t="s">
        <v>1003</v>
      </c>
      <c r="E292" s="63" t="s">
        <v>136</v>
      </c>
      <c r="F292" s="63" t="s">
        <v>1004</v>
      </c>
      <c r="G292" s="75">
        <f t="shared" si="22"/>
        <v>2.652</v>
      </c>
      <c r="H292" s="46">
        <f t="shared" si="23"/>
        <v>34.76</v>
      </c>
      <c r="I292" s="46">
        <f t="shared" si="24"/>
        <v>2.72</v>
      </c>
      <c r="J292" s="46">
        <f t="shared" si="25"/>
        <v>0</v>
      </c>
      <c r="K292" s="46">
        <f t="shared" si="26"/>
        <v>35.01</v>
      </c>
    </row>
    <row r="293" spans="1:11" ht="12.75">
      <c r="A293" s="21" t="s">
        <v>947</v>
      </c>
      <c r="B293" s="22">
        <v>20</v>
      </c>
      <c r="C293" s="63" t="s">
        <v>1005</v>
      </c>
      <c r="D293" s="63" t="s">
        <v>1006</v>
      </c>
      <c r="E293" s="63" t="s">
        <v>152</v>
      </c>
      <c r="F293" s="63" t="s">
        <v>1007</v>
      </c>
      <c r="G293" s="75">
        <f t="shared" si="22"/>
        <v>2.652</v>
      </c>
      <c r="H293" s="46">
        <f t="shared" si="23"/>
        <v>35</v>
      </c>
      <c r="I293" s="46">
        <f t="shared" si="24"/>
        <v>0.16</v>
      </c>
      <c r="J293" s="46">
        <f t="shared" si="25"/>
        <v>0</v>
      </c>
      <c r="K293" s="46">
        <f t="shared" si="26"/>
        <v>35.25</v>
      </c>
    </row>
    <row r="294" spans="1:11" ht="12.75">
      <c r="A294" s="21" t="s">
        <v>947</v>
      </c>
      <c r="B294" s="22">
        <v>21</v>
      </c>
      <c r="C294" s="63" t="s">
        <v>1008</v>
      </c>
      <c r="D294" s="63" t="s">
        <v>136</v>
      </c>
      <c r="E294" s="63" t="s">
        <v>1009</v>
      </c>
      <c r="F294" s="63" t="s">
        <v>1010</v>
      </c>
      <c r="G294" s="75">
        <f t="shared" si="22"/>
        <v>2.652</v>
      </c>
      <c r="H294" s="46">
        <f t="shared" si="23"/>
        <v>35.28</v>
      </c>
      <c r="I294" s="46">
        <f t="shared" si="24"/>
        <v>0</v>
      </c>
      <c r="J294" s="46">
        <f t="shared" si="25"/>
        <v>4.12</v>
      </c>
      <c r="K294" s="46">
        <f t="shared" si="26"/>
        <v>35.53</v>
      </c>
    </row>
    <row r="295" spans="1:11" ht="12.75">
      <c r="A295" s="21" t="s">
        <v>947</v>
      </c>
      <c r="B295" s="22">
        <v>22</v>
      </c>
      <c r="C295" s="63" t="s">
        <v>1011</v>
      </c>
      <c r="D295" s="63" t="s">
        <v>136</v>
      </c>
      <c r="E295" s="63" t="s">
        <v>1012</v>
      </c>
      <c r="F295" s="63" t="s">
        <v>1013</v>
      </c>
      <c r="G295" s="75">
        <f t="shared" si="22"/>
        <v>2.652</v>
      </c>
      <c r="H295" s="46">
        <f t="shared" si="23"/>
        <v>31.37</v>
      </c>
      <c r="I295" s="46">
        <f t="shared" si="24"/>
        <v>0</v>
      </c>
      <c r="J295" s="46">
        <f t="shared" si="25"/>
        <v>5.69</v>
      </c>
      <c r="K295" s="46">
        <f t="shared" si="26"/>
        <v>31.62</v>
      </c>
    </row>
    <row r="296" spans="1:11" ht="12.75">
      <c r="A296" s="21" t="s">
        <v>947</v>
      </c>
      <c r="B296" s="22">
        <v>23</v>
      </c>
      <c r="C296" s="63" t="s">
        <v>1014</v>
      </c>
      <c r="D296" s="63" t="s">
        <v>136</v>
      </c>
      <c r="E296" s="63" t="s">
        <v>1015</v>
      </c>
      <c r="F296" s="63" t="s">
        <v>1016</v>
      </c>
      <c r="G296" s="75">
        <f t="shared" si="22"/>
        <v>2.652</v>
      </c>
      <c r="H296" s="46">
        <f t="shared" si="23"/>
        <v>29.52</v>
      </c>
      <c r="I296" s="46">
        <f t="shared" si="24"/>
        <v>0</v>
      </c>
      <c r="J296" s="46">
        <f t="shared" si="25"/>
        <v>5.32</v>
      </c>
      <c r="K296" s="46">
        <f t="shared" si="26"/>
        <v>29.77</v>
      </c>
    </row>
    <row r="297" spans="1:11" ht="12.75">
      <c r="A297" s="21" t="s">
        <v>1017</v>
      </c>
      <c r="B297" s="22">
        <v>0</v>
      </c>
      <c r="C297" s="63" t="s">
        <v>1018</v>
      </c>
      <c r="D297" s="63" t="s">
        <v>136</v>
      </c>
      <c r="E297" s="63" t="s">
        <v>1019</v>
      </c>
      <c r="F297" s="63" t="s">
        <v>1020</v>
      </c>
      <c r="G297" s="75">
        <f t="shared" si="22"/>
        <v>2.652</v>
      </c>
      <c r="H297" s="46">
        <f t="shared" si="23"/>
        <v>25.57</v>
      </c>
      <c r="I297" s="46">
        <f t="shared" si="24"/>
        <v>0</v>
      </c>
      <c r="J297" s="46">
        <f t="shared" si="25"/>
        <v>5.93</v>
      </c>
      <c r="K297" s="46">
        <f t="shared" si="26"/>
        <v>25.82</v>
      </c>
    </row>
    <row r="298" spans="1:11" ht="12.75">
      <c r="A298" s="21" t="s">
        <v>1017</v>
      </c>
      <c r="B298" s="22">
        <v>1</v>
      </c>
      <c r="C298" s="63" t="s">
        <v>1021</v>
      </c>
      <c r="D298" s="63" t="s">
        <v>136</v>
      </c>
      <c r="E298" s="63" t="s">
        <v>1022</v>
      </c>
      <c r="F298" s="63" t="s">
        <v>1023</v>
      </c>
      <c r="G298" s="75">
        <f t="shared" si="22"/>
        <v>2.652</v>
      </c>
      <c r="H298" s="46">
        <f t="shared" si="23"/>
        <v>22.16</v>
      </c>
      <c r="I298" s="46">
        <f t="shared" si="24"/>
        <v>0</v>
      </c>
      <c r="J298" s="46">
        <f t="shared" si="25"/>
        <v>3.43</v>
      </c>
      <c r="K298" s="46">
        <f t="shared" si="26"/>
        <v>22.41</v>
      </c>
    </row>
    <row r="299" spans="1:11" ht="12.75">
      <c r="A299" s="21" t="s">
        <v>1017</v>
      </c>
      <c r="B299" s="22">
        <v>2</v>
      </c>
      <c r="C299" s="63" t="s">
        <v>1024</v>
      </c>
      <c r="D299" s="63" t="s">
        <v>136</v>
      </c>
      <c r="E299" s="63" t="s">
        <v>1025</v>
      </c>
      <c r="F299" s="63" t="s">
        <v>1026</v>
      </c>
      <c r="G299" s="75">
        <f t="shared" si="22"/>
        <v>2.652</v>
      </c>
      <c r="H299" s="46">
        <f t="shared" si="23"/>
        <v>21.43</v>
      </c>
      <c r="I299" s="46">
        <f t="shared" si="24"/>
        <v>0</v>
      </c>
      <c r="J299" s="46">
        <f t="shared" si="25"/>
        <v>3.66</v>
      </c>
      <c r="K299" s="46">
        <f t="shared" si="26"/>
        <v>21.68</v>
      </c>
    </row>
    <row r="300" spans="1:11" ht="12.75">
      <c r="A300" s="21" t="s">
        <v>1017</v>
      </c>
      <c r="B300" s="22">
        <v>3</v>
      </c>
      <c r="C300" s="63" t="s">
        <v>1027</v>
      </c>
      <c r="D300" s="63" t="s">
        <v>136</v>
      </c>
      <c r="E300" s="63" t="s">
        <v>1028</v>
      </c>
      <c r="F300" s="63" t="s">
        <v>1029</v>
      </c>
      <c r="G300" s="75">
        <f t="shared" si="22"/>
        <v>2.652</v>
      </c>
      <c r="H300" s="46">
        <f t="shared" si="23"/>
        <v>21.45</v>
      </c>
      <c r="I300" s="46">
        <f t="shared" si="24"/>
        <v>0</v>
      </c>
      <c r="J300" s="46">
        <f t="shared" si="25"/>
        <v>3.5</v>
      </c>
      <c r="K300" s="46">
        <f t="shared" si="26"/>
        <v>21.7</v>
      </c>
    </row>
    <row r="301" spans="1:11" ht="12.75">
      <c r="A301" s="21" t="s">
        <v>1017</v>
      </c>
      <c r="B301" s="22">
        <v>4</v>
      </c>
      <c r="C301" s="63" t="s">
        <v>1030</v>
      </c>
      <c r="D301" s="63" t="s">
        <v>136</v>
      </c>
      <c r="E301" s="63" t="s">
        <v>1031</v>
      </c>
      <c r="F301" s="63" t="s">
        <v>1032</v>
      </c>
      <c r="G301" s="75">
        <f t="shared" si="22"/>
        <v>2.652</v>
      </c>
      <c r="H301" s="46">
        <f t="shared" si="23"/>
        <v>21.66</v>
      </c>
      <c r="I301" s="46">
        <f t="shared" si="24"/>
        <v>0</v>
      </c>
      <c r="J301" s="46">
        <f t="shared" si="25"/>
        <v>0.64</v>
      </c>
      <c r="K301" s="46">
        <f t="shared" si="26"/>
        <v>21.91</v>
      </c>
    </row>
    <row r="302" spans="1:11" ht="12.75">
      <c r="A302" s="21" t="s">
        <v>1017</v>
      </c>
      <c r="B302" s="22">
        <v>5</v>
      </c>
      <c r="C302" s="63" t="s">
        <v>1033</v>
      </c>
      <c r="D302" s="63" t="s">
        <v>1034</v>
      </c>
      <c r="E302" s="63" t="s">
        <v>136</v>
      </c>
      <c r="F302" s="63" t="s">
        <v>1035</v>
      </c>
      <c r="G302" s="75">
        <f t="shared" si="22"/>
        <v>2.652</v>
      </c>
      <c r="H302" s="46">
        <f t="shared" si="23"/>
        <v>23.5</v>
      </c>
      <c r="I302" s="46">
        <f t="shared" si="24"/>
        <v>1.9</v>
      </c>
      <c r="J302" s="46">
        <f t="shared" si="25"/>
        <v>0</v>
      </c>
      <c r="K302" s="46">
        <f t="shared" si="26"/>
        <v>23.75</v>
      </c>
    </row>
    <row r="303" spans="1:11" ht="12.75">
      <c r="A303" s="21" t="s">
        <v>1017</v>
      </c>
      <c r="B303" s="22">
        <v>6</v>
      </c>
      <c r="C303" s="63" t="s">
        <v>1036</v>
      </c>
      <c r="D303" s="63" t="s">
        <v>1037</v>
      </c>
      <c r="E303" s="63" t="s">
        <v>136</v>
      </c>
      <c r="F303" s="63" t="s">
        <v>1038</v>
      </c>
      <c r="G303" s="75">
        <f t="shared" si="22"/>
        <v>2.652</v>
      </c>
      <c r="H303" s="46">
        <f t="shared" si="23"/>
        <v>27.33</v>
      </c>
      <c r="I303" s="46">
        <f t="shared" si="24"/>
        <v>0.73</v>
      </c>
      <c r="J303" s="46">
        <f t="shared" si="25"/>
        <v>0</v>
      </c>
      <c r="K303" s="46">
        <f t="shared" si="26"/>
        <v>27.58</v>
      </c>
    </row>
    <row r="304" spans="1:11" ht="12.75">
      <c r="A304" s="21" t="s">
        <v>1017</v>
      </c>
      <c r="B304" s="22">
        <v>7</v>
      </c>
      <c r="C304" s="63" t="s">
        <v>1039</v>
      </c>
      <c r="D304" s="63" t="s">
        <v>1040</v>
      </c>
      <c r="E304" s="63" t="s">
        <v>136</v>
      </c>
      <c r="F304" s="63" t="s">
        <v>1041</v>
      </c>
      <c r="G304" s="75">
        <f t="shared" si="22"/>
        <v>2.652</v>
      </c>
      <c r="H304" s="46">
        <f t="shared" si="23"/>
        <v>30.91</v>
      </c>
      <c r="I304" s="46">
        <f t="shared" si="24"/>
        <v>1.03</v>
      </c>
      <c r="J304" s="46">
        <f t="shared" si="25"/>
        <v>0</v>
      </c>
      <c r="K304" s="46">
        <f t="shared" si="26"/>
        <v>31.16</v>
      </c>
    </row>
    <row r="305" spans="1:11" ht="12.75">
      <c r="A305" s="21" t="s">
        <v>1017</v>
      </c>
      <c r="B305" s="22">
        <v>8</v>
      </c>
      <c r="C305" s="63" t="s">
        <v>1042</v>
      </c>
      <c r="D305" s="63" t="s">
        <v>1043</v>
      </c>
      <c r="E305" s="63" t="s">
        <v>136</v>
      </c>
      <c r="F305" s="63" t="s">
        <v>1044</v>
      </c>
      <c r="G305" s="75">
        <f t="shared" si="22"/>
        <v>2.652</v>
      </c>
      <c r="H305" s="46">
        <f t="shared" si="23"/>
        <v>32.99</v>
      </c>
      <c r="I305" s="46">
        <f t="shared" si="24"/>
        <v>1.21</v>
      </c>
      <c r="J305" s="46">
        <f t="shared" si="25"/>
        <v>0</v>
      </c>
      <c r="K305" s="46">
        <f t="shared" si="26"/>
        <v>33.24</v>
      </c>
    </row>
    <row r="306" spans="1:11" ht="12.75">
      <c r="A306" s="21" t="s">
        <v>1017</v>
      </c>
      <c r="B306" s="22">
        <v>9</v>
      </c>
      <c r="C306" s="63" t="s">
        <v>1045</v>
      </c>
      <c r="D306" s="63" t="s">
        <v>1046</v>
      </c>
      <c r="E306" s="63" t="s">
        <v>136</v>
      </c>
      <c r="F306" s="63" t="s">
        <v>1047</v>
      </c>
      <c r="G306" s="75">
        <f t="shared" si="22"/>
        <v>2.652</v>
      </c>
      <c r="H306" s="46">
        <f t="shared" si="23"/>
        <v>36.77</v>
      </c>
      <c r="I306" s="46">
        <f t="shared" si="24"/>
        <v>1.92</v>
      </c>
      <c r="J306" s="46">
        <f t="shared" si="25"/>
        <v>0</v>
      </c>
      <c r="K306" s="46">
        <f t="shared" si="26"/>
        <v>37.02</v>
      </c>
    </row>
    <row r="307" spans="1:11" ht="12.75">
      <c r="A307" s="21" t="s">
        <v>1017</v>
      </c>
      <c r="B307" s="22">
        <v>10</v>
      </c>
      <c r="C307" s="63" t="s">
        <v>1048</v>
      </c>
      <c r="D307" s="63" t="s">
        <v>136</v>
      </c>
      <c r="E307" s="63" t="s">
        <v>1049</v>
      </c>
      <c r="F307" s="63" t="s">
        <v>1050</v>
      </c>
      <c r="G307" s="75">
        <f t="shared" si="22"/>
        <v>2.652</v>
      </c>
      <c r="H307" s="46">
        <f t="shared" si="23"/>
        <v>37.4</v>
      </c>
      <c r="I307" s="46">
        <f t="shared" si="24"/>
        <v>0</v>
      </c>
      <c r="J307" s="46">
        <f t="shared" si="25"/>
        <v>2.24</v>
      </c>
      <c r="K307" s="46">
        <f t="shared" si="26"/>
        <v>37.65</v>
      </c>
    </row>
    <row r="308" spans="1:11" ht="12.75">
      <c r="A308" s="21" t="s">
        <v>1017</v>
      </c>
      <c r="B308" s="22">
        <v>11</v>
      </c>
      <c r="C308" s="63" t="s">
        <v>1051</v>
      </c>
      <c r="D308" s="63" t="s">
        <v>136</v>
      </c>
      <c r="E308" s="63" t="s">
        <v>1052</v>
      </c>
      <c r="F308" s="63" t="s">
        <v>1053</v>
      </c>
      <c r="G308" s="75">
        <f t="shared" si="22"/>
        <v>2.652</v>
      </c>
      <c r="H308" s="46">
        <f t="shared" si="23"/>
        <v>37.18</v>
      </c>
      <c r="I308" s="46">
        <f t="shared" si="24"/>
        <v>0</v>
      </c>
      <c r="J308" s="46">
        <f t="shared" si="25"/>
        <v>3.7</v>
      </c>
      <c r="K308" s="46">
        <f t="shared" si="26"/>
        <v>37.43</v>
      </c>
    </row>
    <row r="309" spans="1:11" ht="12.75">
      <c r="A309" s="21" t="s">
        <v>1017</v>
      </c>
      <c r="B309" s="22">
        <v>12</v>
      </c>
      <c r="C309" s="63" t="s">
        <v>1054</v>
      </c>
      <c r="D309" s="63" t="s">
        <v>136</v>
      </c>
      <c r="E309" s="63" t="s">
        <v>1055</v>
      </c>
      <c r="F309" s="63" t="s">
        <v>1056</v>
      </c>
      <c r="G309" s="75">
        <f t="shared" si="22"/>
        <v>2.652</v>
      </c>
      <c r="H309" s="46">
        <f t="shared" si="23"/>
        <v>34.21</v>
      </c>
      <c r="I309" s="46">
        <f t="shared" si="24"/>
        <v>0</v>
      </c>
      <c r="J309" s="46">
        <f t="shared" si="25"/>
        <v>1.19</v>
      </c>
      <c r="K309" s="46">
        <f t="shared" si="26"/>
        <v>34.46</v>
      </c>
    </row>
    <row r="310" spans="1:11" ht="12.75">
      <c r="A310" s="21" t="s">
        <v>1017</v>
      </c>
      <c r="B310" s="22">
        <v>13</v>
      </c>
      <c r="C310" s="63" t="s">
        <v>1057</v>
      </c>
      <c r="D310" s="63" t="s">
        <v>136</v>
      </c>
      <c r="E310" s="63" t="s">
        <v>1058</v>
      </c>
      <c r="F310" s="63" t="s">
        <v>1059</v>
      </c>
      <c r="G310" s="75">
        <f t="shared" si="22"/>
        <v>2.652</v>
      </c>
      <c r="H310" s="46">
        <f t="shared" si="23"/>
        <v>34.24</v>
      </c>
      <c r="I310" s="46">
        <f t="shared" si="24"/>
        <v>0</v>
      </c>
      <c r="J310" s="46">
        <f t="shared" si="25"/>
        <v>1.78</v>
      </c>
      <c r="K310" s="46">
        <f t="shared" si="26"/>
        <v>34.49</v>
      </c>
    </row>
    <row r="311" spans="1:11" ht="12.75">
      <c r="A311" s="21" t="s">
        <v>1017</v>
      </c>
      <c r="B311" s="22">
        <v>14</v>
      </c>
      <c r="C311" s="63" t="s">
        <v>1060</v>
      </c>
      <c r="D311" s="63" t="s">
        <v>136</v>
      </c>
      <c r="E311" s="63" t="s">
        <v>1061</v>
      </c>
      <c r="F311" s="63" t="s">
        <v>1062</v>
      </c>
      <c r="G311" s="75">
        <f t="shared" si="22"/>
        <v>2.652</v>
      </c>
      <c r="H311" s="46">
        <f t="shared" si="23"/>
        <v>33.92</v>
      </c>
      <c r="I311" s="46">
        <f t="shared" si="24"/>
        <v>0</v>
      </c>
      <c r="J311" s="46">
        <f t="shared" si="25"/>
        <v>2</v>
      </c>
      <c r="K311" s="46">
        <f t="shared" si="26"/>
        <v>34.17</v>
      </c>
    </row>
    <row r="312" spans="1:11" ht="12.75">
      <c r="A312" s="21" t="s">
        <v>1017</v>
      </c>
      <c r="B312" s="22">
        <v>15</v>
      </c>
      <c r="C312" s="63" t="s">
        <v>1063</v>
      </c>
      <c r="D312" s="63" t="s">
        <v>136</v>
      </c>
      <c r="E312" s="63" t="s">
        <v>1064</v>
      </c>
      <c r="F312" s="63" t="s">
        <v>1065</v>
      </c>
      <c r="G312" s="75">
        <f t="shared" si="22"/>
        <v>2.652</v>
      </c>
      <c r="H312" s="46">
        <f t="shared" si="23"/>
        <v>32.26</v>
      </c>
      <c r="I312" s="46">
        <f t="shared" si="24"/>
        <v>0</v>
      </c>
      <c r="J312" s="46">
        <f t="shared" si="25"/>
        <v>1.47</v>
      </c>
      <c r="K312" s="46">
        <f t="shared" si="26"/>
        <v>32.51</v>
      </c>
    </row>
    <row r="313" spans="1:11" ht="12.75">
      <c r="A313" s="21" t="s">
        <v>1017</v>
      </c>
      <c r="B313" s="22">
        <v>16</v>
      </c>
      <c r="C313" s="63" t="s">
        <v>1066</v>
      </c>
      <c r="D313" s="63" t="s">
        <v>136</v>
      </c>
      <c r="E313" s="63" t="s">
        <v>1067</v>
      </c>
      <c r="F313" s="63" t="s">
        <v>1068</v>
      </c>
      <c r="G313" s="75">
        <f t="shared" si="22"/>
        <v>2.652</v>
      </c>
      <c r="H313" s="46">
        <f t="shared" si="23"/>
        <v>32</v>
      </c>
      <c r="I313" s="46">
        <f t="shared" si="24"/>
        <v>0</v>
      </c>
      <c r="J313" s="46">
        <f t="shared" si="25"/>
        <v>1.44</v>
      </c>
      <c r="K313" s="46">
        <f t="shared" si="26"/>
        <v>32.25</v>
      </c>
    </row>
    <row r="314" spans="1:11" ht="12.75">
      <c r="A314" s="21" t="s">
        <v>1017</v>
      </c>
      <c r="B314" s="22">
        <v>17</v>
      </c>
      <c r="C314" s="63" t="s">
        <v>1069</v>
      </c>
      <c r="D314" s="63" t="s">
        <v>136</v>
      </c>
      <c r="E314" s="63" t="s">
        <v>1070</v>
      </c>
      <c r="F314" s="63" t="s">
        <v>1071</v>
      </c>
      <c r="G314" s="75">
        <f t="shared" si="22"/>
        <v>2.652</v>
      </c>
      <c r="H314" s="46">
        <f t="shared" si="23"/>
        <v>31.69</v>
      </c>
      <c r="I314" s="46">
        <f t="shared" si="24"/>
        <v>0</v>
      </c>
      <c r="J314" s="46">
        <f t="shared" si="25"/>
        <v>0.33</v>
      </c>
      <c r="K314" s="46">
        <f t="shared" si="26"/>
        <v>31.94</v>
      </c>
    </row>
    <row r="315" spans="1:11" ht="12.75">
      <c r="A315" s="21" t="s">
        <v>1017</v>
      </c>
      <c r="B315" s="22">
        <v>18</v>
      </c>
      <c r="C315" s="63" t="s">
        <v>1072</v>
      </c>
      <c r="D315" s="63" t="s">
        <v>1073</v>
      </c>
      <c r="E315" s="63" t="s">
        <v>136</v>
      </c>
      <c r="F315" s="63" t="s">
        <v>1074</v>
      </c>
      <c r="G315" s="75">
        <f t="shared" si="22"/>
        <v>2.652</v>
      </c>
      <c r="H315" s="46">
        <f t="shared" si="23"/>
        <v>31.94</v>
      </c>
      <c r="I315" s="46">
        <f t="shared" si="24"/>
        <v>2.37</v>
      </c>
      <c r="J315" s="46">
        <f t="shared" si="25"/>
        <v>0</v>
      </c>
      <c r="K315" s="46">
        <f t="shared" si="26"/>
        <v>32.18</v>
      </c>
    </row>
    <row r="316" spans="1:11" ht="12.75">
      <c r="A316" s="21" t="s">
        <v>1017</v>
      </c>
      <c r="B316" s="22">
        <v>19</v>
      </c>
      <c r="C316" s="63" t="s">
        <v>191</v>
      </c>
      <c r="D316" s="63" t="s">
        <v>1075</v>
      </c>
      <c r="E316" s="63" t="s">
        <v>136</v>
      </c>
      <c r="F316" s="63" t="s">
        <v>1076</v>
      </c>
      <c r="G316" s="75">
        <f t="shared" si="22"/>
        <v>2.652</v>
      </c>
      <c r="H316" s="46">
        <f t="shared" si="23"/>
        <v>34.15</v>
      </c>
      <c r="I316" s="46">
        <f t="shared" si="24"/>
        <v>5.16</v>
      </c>
      <c r="J316" s="46">
        <f t="shared" si="25"/>
        <v>0</v>
      </c>
      <c r="K316" s="46">
        <f t="shared" si="26"/>
        <v>34.4</v>
      </c>
    </row>
    <row r="317" spans="1:11" ht="12.75">
      <c r="A317" s="21" t="s">
        <v>1017</v>
      </c>
      <c r="B317" s="22">
        <v>20</v>
      </c>
      <c r="C317" s="63" t="s">
        <v>1077</v>
      </c>
      <c r="D317" s="63" t="s">
        <v>136</v>
      </c>
      <c r="E317" s="63" t="s">
        <v>213</v>
      </c>
      <c r="F317" s="63" t="s">
        <v>1078</v>
      </c>
      <c r="G317" s="75">
        <f t="shared" si="22"/>
        <v>2.652</v>
      </c>
      <c r="H317" s="46">
        <f t="shared" si="23"/>
        <v>36.05</v>
      </c>
      <c r="I317" s="46">
        <f t="shared" si="24"/>
        <v>0</v>
      </c>
      <c r="J317" s="46">
        <f t="shared" si="25"/>
        <v>2.65</v>
      </c>
      <c r="K317" s="46">
        <f t="shared" si="26"/>
        <v>36.3</v>
      </c>
    </row>
    <row r="318" spans="1:11" ht="12.75">
      <c r="A318" s="21" t="s">
        <v>1017</v>
      </c>
      <c r="B318" s="22">
        <v>21</v>
      </c>
      <c r="C318" s="63" t="s">
        <v>1079</v>
      </c>
      <c r="D318" s="63" t="s">
        <v>136</v>
      </c>
      <c r="E318" s="63" t="s">
        <v>1080</v>
      </c>
      <c r="F318" s="63" t="s">
        <v>1081</v>
      </c>
      <c r="G318" s="75">
        <f t="shared" si="22"/>
        <v>2.652</v>
      </c>
      <c r="H318" s="46">
        <f t="shared" si="23"/>
        <v>34.68</v>
      </c>
      <c r="I318" s="46">
        <f t="shared" si="24"/>
        <v>0</v>
      </c>
      <c r="J318" s="46">
        <f t="shared" si="25"/>
        <v>3.51</v>
      </c>
      <c r="K318" s="46">
        <f t="shared" si="26"/>
        <v>34.92</v>
      </c>
    </row>
    <row r="319" spans="1:11" ht="12.75">
      <c r="A319" s="21" t="s">
        <v>1017</v>
      </c>
      <c r="B319" s="22">
        <v>22</v>
      </c>
      <c r="C319" s="63" t="s">
        <v>1082</v>
      </c>
      <c r="D319" s="63" t="s">
        <v>136</v>
      </c>
      <c r="E319" s="63" t="s">
        <v>1083</v>
      </c>
      <c r="F319" s="63" t="s">
        <v>1084</v>
      </c>
      <c r="G319" s="75">
        <f t="shared" si="22"/>
        <v>2.652</v>
      </c>
      <c r="H319" s="46">
        <f t="shared" si="23"/>
        <v>31.85</v>
      </c>
      <c r="I319" s="46">
        <f t="shared" si="24"/>
        <v>0</v>
      </c>
      <c r="J319" s="46">
        <f t="shared" si="25"/>
        <v>6.32</v>
      </c>
      <c r="K319" s="46">
        <f t="shared" si="26"/>
        <v>32.1</v>
      </c>
    </row>
    <row r="320" spans="1:11" ht="12.75">
      <c r="A320" s="21" t="s">
        <v>1017</v>
      </c>
      <c r="B320" s="22">
        <v>23</v>
      </c>
      <c r="C320" s="63" t="s">
        <v>1085</v>
      </c>
      <c r="D320" s="63" t="s">
        <v>136</v>
      </c>
      <c r="E320" s="63" t="s">
        <v>1086</v>
      </c>
      <c r="F320" s="63" t="s">
        <v>1087</v>
      </c>
      <c r="G320" s="75">
        <f t="shared" si="22"/>
        <v>2.652</v>
      </c>
      <c r="H320" s="46">
        <f t="shared" si="23"/>
        <v>29.75</v>
      </c>
      <c r="I320" s="46">
        <f t="shared" si="24"/>
        <v>0</v>
      </c>
      <c r="J320" s="46">
        <f t="shared" si="25"/>
        <v>7.53</v>
      </c>
      <c r="K320" s="46">
        <f t="shared" si="26"/>
        <v>30</v>
      </c>
    </row>
    <row r="321" spans="1:11" ht="12.75">
      <c r="A321" s="21" t="s">
        <v>1088</v>
      </c>
      <c r="B321" s="22">
        <v>0</v>
      </c>
      <c r="C321" s="63" t="s">
        <v>1089</v>
      </c>
      <c r="D321" s="63" t="s">
        <v>136</v>
      </c>
      <c r="E321" s="63" t="s">
        <v>1090</v>
      </c>
      <c r="F321" s="63" t="s">
        <v>1091</v>
      </c>
      <c r="G321" s="75">
        <f t="shared" si="22"/>
        <v>2.652</v>
      </c>
      <c r="H321" s="46">
        <f t="shared" si="23"/>
        <v>25.12</v>
      </c>
      <c r="I321" s="46">
        <f t="shared" si="24"/>
        <v>0</v>
      </c>
      <c r="J321" s="46">
        <f t="shared" si="25"/>
        <v>5.42</v>
      </c>
      <c r="K321" s="46">
        <f t="shared" si="26"/>
        <v>25.37</v>
      </c>
    </row>
    <row r="322" spans="1:11" ht="12.75">
      <c r="A322" s="21" t="s">
        <v>1088</v>
      </c>
      <c r="B322" s="22">
        <v>1</v>
      </c>
      <c r="C322" s="63" t="s">
        <v>1092</v>
      </c>
      <c r="D322" s="63" t="s">
        <v>136</v>
      </c>
      <c r="E322" s="63" t="s">
        <v>1093</v>
      </c>
      <c r="F322" s="63" t="s">
        <v>1094</v>
      </c>
      <c r="G322" s="75">
        <f t="shared" si="22"/>
        <v>2.652</v>
      </c>
      <c r="H322" s="46">
        <f t="shared" si="23"/>
        <v>21.72</v>
      </c>
      <c r="I322" s="46">
        <f t="shared" si="24"/>
        <v>0</v>
      </c>
      <c r="J322" s="46">
        <f t="shared" si="25"/>
        <v>2.83</v>
      </c>
      <c r="K322" s="46">
        <f t="shared" si="26"/>
        <v>21.96</v>
      </c>
    </row>
    <row r="323" spans="1:11" ht="12.75">
      <c r="A323" s="21" t="s">
        <v>1088</v>
      </c>
      <c r="B323" s="22">
        <v>2</v>
      </c>
      <c r="C323" s="63" t="s">
        <v>1095</v>
      </c>
      <c r="D323" s="63" t="s">
        <v>136</v>
      </c>
      <c r="E323" s="63" t="s">
        <v>1096</v>
      </c>
      <c r="F323" s="63" t="s">
        <v>1097</v>
      </c>
      <c r="G323" s="75">
        <f t="shared" si="22"/>
        <v>2.652</v>
      </c>
      <c r="H323" s="46">
        <f t="shared" si="23"/>
        <v>21.39</v>
      </c>
      <c r="I323" s="46">
        <f t="shared" si="24"/>
        <v>0</v>
      </c>
      <c r="J323" s="46">
        <f t="shared" si="25"/>
        <v>2.78</v>
      </c>
      <c r="K323" s="46">
        <f t="shared" si="26"/>
        <v>21.64</v>
      </c>
    </row>
    <row r="324" spans="1:11" ht="12.75">
      <c r="A324" s="21" t="s">
        <v>1088</v>
      </c>
      <c r="B324" s="22">
        <v>3</v>
      </c>
      <c r="C324" s="63" t="s">
        <v>1098</v>
      </c>
      <c r="D324" s="63" t="s">
        <v>136</v>
      </c>
      <c r="E324" s="63" t="s">
        <v>1099</v>
      </c>
      <c r="F324" s="63" t="s">
        <v>1100</v>
      </c>
      <c r="G324" s="75">
        <f t="shared" si="22"/>
        <v>2.652</v>
      </c>
      <c r="H324" s="46">
        <f t="shared" si="23"/>
        <v>21.37</v>
      </c>
      <c r="I324" s="46">
        <f t="shared" si="24"/>
        <v>0</v>
      </c>
      <c r="J324" s="46">
        <f t="shared" si="25"/>
        <v>2.56</v>
      </c>
      <c r="K324" s="46">
        <f t="shared" si="26"/>
        <v>21.62</v>
      </c>
    </row>
    <row r="325" spans="1:11" ht="12.75">
      <c r="A325" s="21" t="s">
        <v>1088</v>
      </c>
      <c r="B325" s="22">
        <v>4</v>
      </c>
      <c r="C325" s="63" t="s">
        <v>1101</v>
      </c>
      <c r="D325" s="63" t="s">
        <v>136</v>
      </c>
      <c r="E325" s="63" t="s">
        <v>1102</v>
      </c>
      <c r="F325" s="63" t="s">
        <v>1103</v>
      </c>
      <c r="G325" s="75">
        <f t="shared" si="22"/>
        <v>2.652</v>
      </c>
      <c r="H325" s="46">
        <f t="shared" si="23"/>
        <v>21.52</v>
      </c>
      <c r="I325" s="46">
        <f t="shared" si="24"/>
        <v>0</v>
      </c>
      <c r="J325" s="46">
        <f t="shared" si="25"/>
        <v>2.25</v>
      </c>
      <c r="K325" s="46">
        <f t="shared" si="26"/>
        <v>21.77</v>
      </c>
    </row>
    <row r="326" spans="1:11" ht="12.75">
      <c r="A326" s="21" t="s">
        <v>1088</v>
      </c>
      <c r="B326" s="22">
        <v>5</v>
      </c>
      <c r="C326" s="63" t="s">
        <v>1104</v>
      </c>
      <c r="D326" s="63" t="s">
        <v>1105</v>
      </c>
      <c r="E326" s="63" t="s">
        <v>136</v>
      </c>
      <c r="F326" s="63" t="s">
        <v>1106</v>
      </c>
      <c r="G326" s="75">
        <f t="shared" si="22"/>
        <v>2.652</v>
      </c>
      <c r="H326" s="46">
        <f t="shared" si="23"/>
        <v>23.52</v>
      </c>
      <c r="I326" s="46">
        <f t="shared" si="24"/>
        <v>1.29</v>
      </c>
      <c r="J326" s="46">
        <f t="shared" si="25"/>
        <v>0</v>
      </c>
      <c r="K326" s="46">
        <f t="shared" si="26"/>
        <v>23.77</v>
      </c>
    </row>
    <row r="327" spans="1:11" ht="12.75">
      <c r="A327" s="21" t="s">
        <v>1088</v>
      </c>
      <c r="B327" s="22">
        <v>6</v>
      </c>
      <c r="C327" s="63" t="s">
        <v>1107</v>
      </c>
      <c r="D327" s="63" t="s">
        <v>1108</v>
      </c>
      <c r="E327" s="63" t="s">
        <v>136</v>
      </c>
      <c r="F327" s="63" t="s">
        <v>1109</v>
      </c>
      <c r="G327" s="75">
        <f t="shared" si="22"/>
        <v>2.652</v>
      </c>
      <c r="H327" s="46">
        <f t="shared" si="23"/>
        <v>26.56</v>
      </c>
      <c r="I327" s="46">
        <f t="shared" si="24"/>
        <v>1.37</v>
      </c>
      <c r="J327" s="46">
        <f t="shared" si="25"/>
        <v>0</v>
      </c>
      <c r="K327" s="46">
        <f t="shared" si="26"/>
        <v>26.8</v>
      </c>
    </row>
    <row r="328" spans="1:11" ht="12.75">
      <c r="A328" s="21" t="s">
        <v>1088</v>
      </c>
      <c r="B328" s="22">
        <v>7</v>
      </c>
      <c r="C328" s="63" t="s">
        <v>1110</v>
      </c>
      <c r="D328" s="63" t="s">
        <v>1111</v>
      </c>
      <c r="E328" s="63" t="s">
        <v>136</v>
      </c>
      <c r="F328" s="63" t="s">
        <v>1112</v>
      </c>
      <c r="G328" s="75">
        <f t="shared" si="22"/>
        <v>2.652</v>
      </c>
      <c r="H328" s="46">
        <f t="shared" si="23"/>
        <v>30</v>
      </c>
      <c r="I328" s="46">
        <f t="shared" si="24"/>
        <v>0.81</v>
      </c>
      <c r="J328" s="46">
        <f t="shared" si="25"/>
        <v>0</v>
      </c>
      <c r="K328" s="46">
        <f t="shared" si="26"/>
        <v>30.25</v>
      </c>
    </row>
    <row r="329" spans="1:11" ht="12.75">
      <c r="A329" s="21" t="s">
        <v>1088</v>
      </c>
      <c r="B329" s="22">
        <v>8</v>
      </c>
      <c r="C329" s="63" t="s">
        <v>1113</v>
      </c>
      <c r="D329" s="63" t="s">
        <v>1114</v>
      </c>
      <c r="E329" s="63" t="s">
        <v>136</v>
      </c>
      <c r="F329" s="63" t="s">
        <v>1115</v>
      </c>
      <c r="G329" s="75">
        <f t="shared" si="22"/>
        <v>2.652</v>
      </c>
      <c r="H329" s="46">
        <f t="shared" si="23"/>
        <v>32.02</v>
      </c>
      <c r="I329" s="46">
        <f t="shared" si="24"/>
        <v>1.25</v>
      </c>
      <c r="J329" s="46">
        <f t="shared" si="25"/>
        <v>0</v>
      </c>
      <c r="K329" s="46">
        <f t="shared" si="26"/>
        <v>32.27</v>
      </c>
    </row>
    <row r="330" spans="1:11" ht="12.75">
      <c r="A330" s="21" t="s">
        <v>1088</v>
      </c>
      <c r="B330" s="22">
        <v>9</v>
      </c>
      <c r="C330" s="63" t="s">
        <v>1116</v>
      </c>
      <c r="D330" s="63" t="s">
        <v>136</v>
      </c>
      <c r="E330" s="63" t="s">
        <v>1117</v>
      </c>
      <c r="F330" s="63" t="s">
        <v>1118</v>
      </c>
      <c r="G330" s="75">
        <f t="shared" si="22"/>
        <v>2.652</v>
      </c>
      <c r="H330" s="46">
        <f t="shared" si="23"/>
        <v>35.12</v>
      </c>
      <c r="I330" s="46">
        <f t="shared" si="24"/>
        <v>0</v>
      </c>
      <c r="J330" s="46">
        <f t="shared" si="25"/>
        <v>2.08</v>
      </c>
      <c r="K330" s="46">
        <f t="shared" si="26"/>
        <v>35.37</v>
      </c>
    </row>
    <row r="331" spans="1:11" ht="12.75">
      <c r="A331" s="21" t="s">
        <v>1088</v>
      </c>
      <c r="B331" s="22">
        <v>10</v>
      </c>
      <c r="C331" s="63" t="s">
        <v>1119</v>
      </c>
      <c r="D331" s="63" t="s">
        <v>136</v>
      </c>
      <c r="E331" s="63" t="s">
        <v>1120</v>
      </c>
      <c r="F331" s="63" t="s">
        <v>1121</v>
      </c>
      <c r="G331" s="75">
        <f t="shared" si="22"/>
        <v>2.652</v>
      </c>
      <c r="H331" s="46">
        <f t="shared" si="23"/>
        <v>35.1</v>
      </c>
      <c r="I331" s="46">
        <f t="shared" si="24"/>
        <v>0</v>
      </c>
      <c r="J331" s="46">
        <f t="shared" si="25"/>
        <v>3.85</v>
      </c>
      <c r="K331" s="46">
        <f t="shared" si="26"/>
        <v>35.35</v>
      </c>
    </row>
    <row r="332" spans="1:11" ht="12.75">
      <c r="A332" s="21" t="s">
        <v>1088</v>
      </c>
      <c r="B332" s="22">
        <v>11</v>
      </c>
      <c r="C332" s="63" t="s">
        <v>1122</v>
      </c>
      <c r="D332" s="63" t="s">
        <v>136</v>
      </c>
      <c r="E332" s="63" t="s">
        <v>1123</v>
      </c>
      <c r="F332" s="63" t="s">
        <v>1124</v>
      </c>
      <c r="G332" s="75">
        <f t="shared" si="22"/>
        <v>2.652</v>
      </c>
      <c r="H332" s="46">
        <f t="shared" si="23"/>
        <v>34.98</v>
      </c>
      <c r="I332" s="46">
        <f t="shared" si="24"/>
        <v>0</v>
      </c>
      <c r="J332" s="46">
        <f t="shared" si="25"/>
        <v>3.94</v>
      </c>
      <c r="K332" s="46">
        <f t="shared" si="26"/>
        <v>35.23</v>
      </c>
    </row>
    <row r="333" spans="1:11" ht="12.75">
      <c r="A333" s="21" t="s">
        <v>1088</v>
      </c>
      <c r="B333" s="22">
        <v>12</v>
      </c>
      <c r="C333" s="63" t="s">
        <v>1125</v>
      </c>
      <c r="D333" s="63" t="s">
        <v>136</v>
      </c>
      <c r="E333" s="63" t="s">
        <v>1126</v>
      </c>
      <c r="F333" s="63" t="s">
        <v>1127</v>
      </c>
      <c r="G333" s="75">
        <f t="shared" si="22"/>
        <v>2.652</v>
      </c>
      <c r="H333" s="46">
        <f t="shared" si="23"/>
        <v>33.5</v>
      </c>
      <c r="I333" s="46">
        <f t="shared" si="24"/>
        <v>0</v>
      </c>
      <c r="J333" s="46">
        <f t="shared" si="25"/>
        <v>2.91</v>
      </c>
      <c r="K333" s="46">
        <f t="shared" si="26"/>
        <v>33.75</v>
      </c>
    </row>
    <row r="334" spans="1:11" ht="12.75">
      <c r="A334" s="21" t="s">
        <v>1088</v>
      </c>
      <c r="B334" s="22">
        <v>13</v>
      </c>
      <c r="C334" s="63" t="s">
        <v>1128</v>
      </c>
      <c r="D334" s="63" t="s">
        <v>136</v>
      </c>
      <c r="E334" s="63" t="s">
        <v>1129</v>
      </c>
      <c r="F334" s="63" t="s">
        <v>1130</v>
      </c>
      <c r="G334" s="75">
        <f t="shared" si="22"/>
        <v>2.652</v>
      </c>
      <c r="H334" s="46">
        <f t="shared" si="23"/>
        <v>33.77</v>
      </c>
      <c r="I334" s="46">
        <f t="shared" si="24"/>
        <v>0</v>
      </c>
      <c r="J334" s="46">
        <f t="shared" si="25"/>
        <v>3.34</v>
      </c>
      <c r="K334" s="46">
        <f t="shared" si="26"/>
        <v>34.02</v>
      </c>
    </row>
    <row r="335" spans="1:11" ht="12.75">
      <c r="A335" s="21" t="s">
        <v>1088</v>
      </c>
      <c r="B335" s="22">
        <v>14</v>
      </c>
      <c r="C335" s="63" t="s">
        <v>1131</v>
      </c>
      <c r="D335" s="63" t="s">
        <v>136</v>
      </c>
      <c r="E335" s="63" t="s">
        <v>1132</v>
      </c>
      <c r="F335" s="63" t="s">
        <v>1133</v>
      </c>
      <c r="G335" s="75">
        <f t="shared" si="22"/>
        <v>2.652</v>
      </c>
      <c r="H335" s="46">
        <f t="shared" si="23"/>
        <v>33.7</v>
      </c>
      <c r="I335" s="46">
        <f t="shared" si="24"/>
        <v>0</v>
      </c>
      <c r="J335" s="46">
        <f t="shared" si="25"/>
        <v>4.04</v>
      </c>
      <c r="K335" s="46">
        <f t="shared" si="26"/>
        <v>33.95</v>
      </c>
    </row>
    <row r="336" spans="1:11" ht="12.75">
      <c r="A336" s="21" t="s">
        <v>1088</v>
      </c>
      <c r="B336" s="22">
        <v>15</v>
      </c>
      <c r="C336" s="63" t="s">
        <v>1134</v>
      </c>
      <c r="D336" s="63" t="s">
        <v>136</v>
      </c>
      <c r="E336" s="63" t="s">
        <v>189</v>
      </c>
      <c r="F336" s="63" t="s">
        <v>1135</v>
      </c>
      <c r="G336" s="75">
        <f t="shared" si="22"/>
        <v>2.652</v>
      </c>
      <c r="H336" s="46">
        <f t="shared" si="23"/>
        <v>33</v>
      </c>
      <c r="I336" s="46">
        <f t="shared" si="24"/>
        <v>0</v>
      </c>
      <c r="J336" s="46">
        <f t="shared" si="25"/>
        <v>3.74</v>
      </c>
      <c r="K336" s="46">
        <f t="shared" si="26"/>
        <v>33.25</v>
      </c>
    </row>
    <row r="337" spans="1:11" ht="12.75">
      <c r="A337" s="21" t="s">
        <v>1088</v>
      </c>
      <c r="B337" s="22">
        <v>16</v>
      </c>
      <c r="C337" s="63" t="s">
        <v>1136</v>
      </c>
      <c r="D337" s="63" t="s">
        <v>136</v>
      </c>
      <c r="E337" s="63" t="s">
        <v>1137</v>
      </c>
      <c r="F337" s="63" t="s">
        <v>1138</v>
      </c>
      <c r="G337" s="75">
        <f t="shared" si="22"/>
        <v>2.652</v>
      </c>
      <c r="H337" s="46">
        <f t="shared" si="23"/>
        <v>32.03</v>
      </c>
      <c r="I337" s="46">
        <f t="shared" si="24"/>
        <v>0</v>
      </c>
      <c r="J337" s="46">
        <f t="shared" si="25"/>
        <v>4.4</v>
      </c>
      <c r="K337" s="46">
        <f t="shared" si="26"/>
        <v>32.28</v>
      </c>
    </row>
    <row r="338" spans="1:11" ht="12.75">
      <c r="A338" s="21" t="s">
        <v>1088</v>
      </c>
      <c r="B338" s="22">
        <v>17</v>
      </c>
      <c r="C338" s="63" t="s">
        <v>1139</v>
      </c>
      <c r="D338" s="63" t="s">
        <v>136</v>
      </c>
      <c r="E338" s="63" t="s">
        <v>1140</v>
      </c>
      <c r="F338" s="63" t="s">
        <v>1141</v>
      </c>
      <c r="G338" s="75">
        <f t="shared" si="22"/>
        <v>2.652</v>
      </c>
      <c r="H338" s="46">
        <f t="shared" si="23"/>
        <v>31.4</v>
      </c>
      <c r="I338" s="46">
        <f t="shared" si="24"/>
        <v>0</v>
      </c>
      <c r="J338" s="46">
        <f t="shared" si="25"/>
        <v>3.66</v>
      </c>
      <c r="K338" s="46">
        <f t="shared" si="26"/>
        <v>31.65</v>
      </c>
    </row>
    <row r="339" spans="1:11" ht="12.75">
      <c r="A339" s="21" t="s">
        <v>1088</v>
      </c>
      <c r="B339" s="22">
        <v>18</v>
      </c>
      <c r="C339" s="63" t="s">
        <v>1142</v>
      </c>
      <c r="D339" s="63" t="s">
        <v>136</v>
      </c>
      <c r="E339" s="63" t="s">
        <v>1143</v>
      </c>
      <c r="F339" s="63" t="s">
        <v>1144</v>
      </c>
      <c r="G339" s="75">
        <f t="shared" si="22"/>
        <v>2.652</v>
      </c>
      <c r="H339" s="46">
        <f t="shared" si="23"/>
        <v>31.53</v>
      </c>
      <c r="I339" s="46">
        <f t="shared" si="24"/>
        <v>0</v>
      </c>
      <c r="J339" s="46">
        <f t="shared" si="25"/>
        <v>1.46</v>
      </c>
      <c r="K339" s="46">
        <f t="shared" si="26"/>
        <v>31.78</v>
      </c>
    </row>
    <row r="340" spans="1:11" ht="12.75">
      <c r="A340" s="21" t="s">
        <v>1088</v>
      </c>
      <c r="B340" s="22">
        <v>19</v>
      </c>
      <c r="C340" s="63" t="s">
        <v>1145</v>
      </c>
      <c r="D340" s="63" t="s">
        <v>1146</v>
      </c>
      <c r="E340" s="63" t="s">
        <v>136</v>
      </c>
      <c r="F340" s="63" t="s">
        <v>1147</v>
      </c>
      <c r="G340" s="75">
        <f t="shared" si="22"/>
        <v>2.652</v>
      </c>
      <c r="H340" s="46">
        <f t="shared" si="23"/>
        <v>32.72</v>
      </c>
      <c r="I340" s="46">
        <f t="shared" si="24"/>
        <v>1.08</v>
      </c>
      <c r="J340" s="46">
        <f t="shared" si="25"/>
        <v>0</v>
      </c>
      <c r="K340" s="46">
        <f t="shared" si="26"/>
        <v>32.97</v>
      </c>
    </row>
    <row r="341" spans="1:11" ht="12.75">
      <c r="A341" s="21" t="s">
        <v>1088</v>
      </c>
      <c r="B341" s="22">
        <v>20</v>
      </c>
      <c r="C341" s="63" t="s">
        <v>1148</v>
      </c>
      <c r="D341" s="63" t="s">
        <v>136</v>
      </c>
      <c r="E341" s="63" t="s">
        <v>1149</v>
      </c>
      <c r="F341" s="63" t="s">
        <v>1150</v>
      </c>
      <c r="G341" s="75">
        <f t="shared" si="22"/>
        <v>2.652</v>
      </c>
      <c r="H341" s="46">
        <f t="shared" si="23"/>
        <v>34.46</v>
      </c>
      <c r="I341" s="46">
        <f t="shared" si="24"/>
        <v>0</v>
      </c>
      <c r="J341" s="46">
        <f t="shared" si="25"/>
        <v>3.66</v>
      </c>
      <c r="K341" s="46">
        <f t="shared" si="26"/>
        <v>34.71</v>
      </c>
    </row>
    <row r="342" spans="1:11" ht="12.75">
      <c r="A342" s="21" t="s">
        <v>1088</v>
      </c>
      <c r="B342" s="22">
        <v>21</v>
      </c>
      <c r="C342" s="63" t="s">
        <v>1151</v>
      </c>
      <c r="D342" s="63" t="s">
        <v>136</v>
      </c>
      <c r="E342" s="63" t="s">
        <v>1152</v>
      </c>
      <c r="F342" s="63" t="s">
        <v>1153</v>
      </c>
      <c r="G342" s="75">
        <f t="shared" si="22"/>
        <v>2.652</v>
      </c>
      <c r="H342" s="46">
        <f t="shared" si="23"/>
        <v>34.93</v>
      </c>
      <c r="I342" s="46">
        <f t="shared" si="24"/>
        <v>0</v>
      </c>
      <c r="J342" s="46">
        <f t="shared" si="25"/>
        <v>6.05</v>
      </c>
      <c r="K342" s="46">
        <f t="shared" si="26"/>
        <v>35.18</v>
      </c>
    </row>
    <row r="343" spans="1:11" ht="12.75">
      <c r="A343" s="21" t="s">
        <v>1088</v>
      </c>
      <c r="B343" s="22">
        <v>22</v>
      </c>
      <c r="C343" s="63" t="s">
        <v>1154</v>
      </c>
      <c r="D343" s="63" t="s">
        <v>136</v>
      </c>
      <c r="E343" s="63" t="s">
        <v>1155</v>
      </c>
      <c r="F343" s="63" t="s">
        <v>1156</v>
      </c>
      <c r="G343" s="75">
        <f t="shared" si="22"/>
        <v>2.652</v>
      </c>
      <c r="H343" s="46">
        <f t="shared" si="23"/>
        <v>31.52</v>
      </c>
      <c r="I343" s="46">
        <f t="shared" si="24"/>
        <v>0</v>
      </c>
      <c r="J343" s="46">
        <f t="shared" si="25"/>
        <v>6</v>
      </c>
      <c r="K343" s="46">
        <f t="shared" si="26"/>
        <v>31.77</v>
      </c>
    </row>
    <row r="344" spans="1:11" ht="12.75">
      <c r="A344" s="21" t="s">
        <v>1088</v>
      </c>
      <c r="B344" s="22">
        <v>23</v>
      </c>
      <c r="C344" s="63" t="s">
        <v>1157</v>
      </c>
      <c r="D344" s="63" t="s">
        <v>136</v>
      </c>
      <c r="E344" s="63" t="s">
        <v>1158</v>
      </c>
      <c r="F344" s="63" t="s">
        <v>1159</v>
      </c>
      <c r="G344" s="75">
        <f t="shared" si="22"/>
        <v>2.652</v>
      </c>
      <c r="H344" s="46">
        <f t="shared" si="23"/>
        <v>29.17</v>
      </c>
      <c r="I344" s="46">
        <f t="shared" si="24"/>
        <v>0</v>
      </c>
      <c r="J344" s="46">
        <f t="shared" si="25"/>
        <v>6.11</v>
      </c>
      <c r="K344" s="46">
        <f t="shared" si="26"/>
        <v>29.42</v>
      </c>
    </row>
    <row r="345" spans="1:11" ht="12.75">
      <c r="A345" s="21" t="s">
        <v>1160</v>
      </c>
      <c r="B345" s="22">
        <v>0</v>
      </c>
      <c r="C345" s="63" t="s">
        <v>1161</v>
      </c>
      <c r="D345" s="63" t="s">
        <v>136</v>
      </c>
      <c r="E345" s="63" t="s">
        <v>1162</v>
      </c>
      <c r="F345" s="63" t="s">
        <v>1163</v>
      </c>
      <c r="G345" s="75">
        <f t="shared" si="22"/>
        <v>2.652</v>
      </c>
      <c r="H345" s="46">
        <f t="shared" si="23"/>
        <v>24.92</v>
      </c>
      <c r="I345" s="46">
        <f t="shared" si="24"/>
        <v>0</v>
      </c>
      <c r="J345" s="46">
        <f t="shared" si="25"/>
        <v>4.56</v>
      </c>
      <c r="K345" s="46">
        <f t="shared" si="26"/>
        <v>25.17</v>
      </c>
    </row>
    <row r="346" spans="1:11" ht="12.75">
      <c r="A346" s="21" t="s">
        <v>1160</v>
      </c>
      <c r="B346" s="22">
        <v>1</v>
      </c>
      <c r="C346" s="63" t="s">
        <v>1164</v>
      </c>
      <c r="D346" s="63" t="s">
        <v>136</v>
      </c>
      <c r="E346" s="63" t="s">
        <v>1165</v>
      </c>
      <c r="F346" s="63" t="s">
        <v>1166</v>
      </c>
      <c r="G346" s="75">
        <f t="shared" si="22"/>
        <v>2.652</v>
      </c>
      <c r="H346" s="46">
        <f t="shared" si="23"/>
        <v>23</v>
      </c>
      <c r="I346" s="46">
        <f t="shared" si="24"/>
        <v>0</v>
      </c>
      <c r="J346" s="46">
        <f t="shared" si="25"/>
        <v>3.92</v>
      </c>
      <c r="K346" s="46">
        <f t="shared" si="26"/>
        <v>23.25</v>
      </c>
    </row>
    <row r="347" spans="1:11" ht="12.75">
      <c r="A347" s="21" t="s">
        <v>1160</v>
      </c>
      <c r="B347" s="22">
        <v>2</v>
      </c>
      <c r="C347" s="63" t="s">
        <v>1167</v>
      </c>
      <c r="D347" s="63" t="s">
        <v>136</v>
      </c>
      <c r="E347" s="63" t="s">
        <v>1168</v>
      </c>
      <c r="F347" s="63" t="s">
        <v>1169</v>
      </c>
      <c r="G347" s="75">
        <f t="shared" si="22"/>
        <v>2.652</v>
      </c>
      <c r="H347" s="46">
        <f t="shared" si="23"/>
        <v>22.31</v>
      </c>
      <c r="I347" s="46">
        <f t="shared" si="24"/>
        <v>0</v>
      </c>
      <c r="J347" s="46">
        <f t="shared" si="25"/>
        <v>3.24</v>
      </c>
      <c r="K347" s="46">
        <f t="shared" si="26"/>
        <v>22.56</v>
      </c>
    </row>
    <row r="348" spans="1:11" ht="12.75">
      <c r="A348" s="21" t="s">
        <v>1160</v>
      </c>
      <c r="B348" s="22">
        <v>3</v>
      </c>
      <c r="C348" s="63" t="s">
        <v>1170</v>
      </c>
      <c r="D348" s="63" t="s">
        <v>136</v>
      </c>
      <c r="E348" s="63" t="s">
        <v>1171</v>
      </c>
      <c r="F348" s="63" t="s">
        <v>1172</v>
      </c>
      <c r="G348" s="75">
        <f t="shared" si="22"/>
        <v>2.652</v>
      </c>
      <c r="H348" s="46">
        <f t="shared" si="23"/>
        <v>21.94</v>
      </c>
      <c r="I348" s="46">
        <f t="shared" si="24"/>
        <v>0</v>
      </c>
      <c r="J348" s="46">
        <f t="shared" si="25"/>
        <v>2.79</v>
      </c>
      <c r="K348" s="46">
        <f t="shared" si="26"/>
        <v>22.19</v>
      </c>
    </row>
    <row r="349" spans="1:11" ht="12.75">
      <c r="A349" s="21" t="s">
        <v>1160</v>
      </c>
      <c r="B349" s="22">
        <v>4</v>
      </c>
      <c r="C349" s="63" t="s">
        <v>1173</v>
      </c>
      <c r="D349" s="63" t="s">
        <v>136</v>
      </c>
      <c r="E349" s="63" t="s">
        <v>1174</v>
      </c>
      <c r="F349" s="63" t="s">
        <v>1175</v>
      </c>
      <c r="G349" s="75">
        <f t="shared" si="22"/>
        <v>2.652</v>
      </c>
      <c r="H349" s="46">
        <f t="shared" si="23"/>
        <v>22.29</v>
      </c>
      <c r="I349" s="46">
        <f t="shared" si="24"/>
        <v>0</v>
      </c>
      <c r="J349" s="46">
        <f t="shared" si="25"/>
        <v>3.08</v>
      </c>
      <c r="K349" s="46">
        <f t="shared" si="26"/>
        <v>22.54</v>
      </c>
    </row>
    <row r="350" spans="1:11" ht="12.75">
      <c r="A350" s="21" t="s">
        <v>1160</v>
      </c>
      <c r="B350" s="22">
        <v>5</v>
      </c>
      <c r="C350" s="63" t="s">
        <v>1176</v>
      </c>
      <c r="D350" s="63" t="s">
        <v>1177</v>
      </c>
      <c r="E350" s="63" t="s">
        <v>136</v>
      </c>
      <c r="F350" s="63" t="s">
        <v>1178</v>
      </c>
      <c r="G350" s="75">
        <f t="shared" si="22"/>
        <v>2.652</v>
      </c>
      <c r="H350" s="46">
        <f t="shared" si="23"/>
        <v>23.3</v>
      </c>
      <c r="I350" s="46">
        <f t="shared" si="24"/>
        <v>1.05</v>
      </c>
      <c r="J350" s="46">
        <f t="shared" si="25"/>
        <v>0</v>
      </c>
      <c r="K350" s="46">
        <f t="shared" si="26"/>
        <v>23.55</v>
      </c>
    </row>
    <row r="351" spans="1:11" ht="12.75">
      <c r="A351" s="21" t="s">
        <v>1160</v>
      </c>
      <c r="B351" s="22">
        <v>6</v>
      </c>
      <c r="C351" s="63" t="s">
        <v>1179</v>
      </c>
      <c r="D351" s="63" t="s">
        <v>1180</v>
      </c>
      <c r="E351" s="63" t="s">
        <v>136</v>
      </c>
      <c r="F351" s="63" t="s">
        <v>1181</v>
      </c>
      <c r="G351" s="75">
        <f t="shared" si="22"/>
        <v>2.652</v>
      </c>
      <c r="H351" s="46">
        <f t="shared" si="23"/>
        <v>26.07</v>
      </c>
      <c r="I351" s="46">
        <f t="shared" si="24"/>
        <v>1.49</v>
      </c>
      <c r="J351" s="46">
        <f t="shared" si="25"/>
        <v>0</v>
      </c>
      <c r="K351" s="46">
        <f t="shared" si="26"/>
        <v>26.32</v>
      </c>
    </row>
    <row r="352" spans="1:11" ht="12.75">
      <c r="A352" s="21" t="s">
        <v>1160</v>
      </c>
      <c r="B352" s="22">
        <v>7</v>
      </c>
      <c r="C352" s="63" t="s">
        <v>1182</v>
      </c>
      <c r="D352" s="63" t="s">
        <v>1183</v>
      </c>
      <c r="E352" s="63" t="s">
        <v>136</v>
      </c>
      <c r="F352" s="63" t="s">
        <v>1184</v>
      </c>
      <c r="G352" s="75">
        <f t="shared" si="22"/>
        <v>2.652</v>
      </c>
      <c r="H352" s="46">
        <f t="shared" si="23"/>
        <v>30.25</v>
      </c>
      <c r="I352" s="46">
        <f t="shared" si="24"/>
        <v>1.25</v>
      </c>
      <c r="J352" s="46">
        <f t="shared" si="25"/>
        <v>0</v>
      </c>
      <c r="K352" s="46">
        <f t="shared" si="26"/>
        <v>30.5</v>
      </c>
    </row>
    <row r="353" spans="1:11" ht="12.75">
      <c r="A353" s="21" t="s">
        <v>1160</v>
      </c>
      <c r="B353" s="22">
        <v>8</v>
      </c>
      <c r="C353" s="63" t="s">
        <v>1185</v>
      </c>
      <c r="D353" s="63" t="s">
        <v>1186</v>
      </c>
      <c r="E353" s="63" t="s">
        <v>136</v>
      </c>
      <c r="F353" s="63" t="s">
        <v>1187</v>
      </c>
      <c r="G353" s="75">
        <f t="shared" si="22"/>
        <v>2.652</v>
      </c>
      <c r="H353" s="46">
        <f t="shared" si="23"/>
        <v>32.66</v>
      </c>
      <c r="I353" s="46">
        <f t="shared" si="24"/>
        <v>2.12</v>
      </c>
      <c r="J353" s="46">
        <f t="shared" si="25"/>
        <v>0</v>
      </c>
      <c r="K353" s="46">
        <f t="shared" si="26"/>
        <v>32.91</v>
      </c>
    </row>
    <row r="354" spans="1:11" ht="12.75">
      <c r="A354" s="21" t="s">
        <v>1160</v>
      </c>
      <c r="B354" s="22">
        <v>9</v>
      </c>
      <c r="C354" s="63" t="s">
        <v>1188</v>
      </c>
      <c r="D354" s="63" t="s">
        <v>136</v>
      </c>
      <c r="E354" s="63" t="s">
        <v>1189</v>
      </c>
      <c r="F354" s="63" t="s">
        <v>1190</v>
      </c>
      <c r="G354" s="75">
        <f aca="true" t="shared" si="27" ref="G354:G417">$D$3</f>
        <v>2.652</v>
      </c>
      <c r="H354" s="46">
        <f aca="true" t="shared" si="28" ref="H354:H417">ROUND(C354*$G$33/100,2)</f>
        <v>35.72</v>
      </c>
      <c r="I354" s="46">
        <f aca="true" t="shared" si="29" ref="I354:I417">ROUND(D354*$G$33/100,2)</f>
        <v>0</v>
      </c>
      <c r="J354" s="46">
        <f aca="true" t="shared" si="30" ref="J354:J417">ROUND(E354*$G$33/100,2)</f>
        <v>0.31</v>
      </c>
      <c r="K354" s="46">
        <f aca="true" t="shared" si="31" ref="K354:K417">ROUND(F354*$G$33/100,2)</f>
        <v>35.97</v>
      </c>
    </row>
    <row r="355" spans="1:11" ht="12.75">
      <c r="A355" s="21" t="s">
        <v>1160</v>
      </c>
      <c r="B355" s="22">
        <v>10</v>
      </c>
      <c r="C355" s="63" t="s">
        <v>1191</v>
      </c>
      <c r="D355" s="63" t="s">
        <v>136</v>
      </c>
      <c r="E355" s="63" t="s">
        <v>1192</v>
      </c>
      <c r="F355" s="63" t="s">
        <v>1193</v>
      </c>
      <c r="G355" s="75">
        <f t="shared" si="27"/>
        <v>2.652</v>
      </c>
      <c r="H355" s="46">
        <f t="shared" si="28"/>
        <v>35.39</v>
      </c>
      <c r="I355" s="46">
        <f t="shared" si="29"/>
        <v>0</v>
      </c>
      <c r="J355" s="46">
        <f t="shared" si="30"/>
        <v>2.8</v>
      </c>
      <c r="K355" s="46">
        <f t="shared" si="31"/>
        <v>35.64</v>
      </c>
    </row>
    <row r="356" spans="1:11" ht="12.75">
      <c r="A356" s="21" t="s">
        <v>1160</v>
      </c>
      <c r="B356" s="22">
        <v>11</v>
      </c>
      <c r="C356" s="63" t="s">
        <v>1194</v>
      </c>
      <c r="D356" s="63" t="s">
        <v>136</v>
      </c>
      <c r="E356" s="63" t="s">
        <v>1195</v>
      </c>
      <c r="F356" s="63" t="s">
        <v>1196</v>
      </c>
      <c r="G356" s="75">
        <f t="shared" si="27"/>
        <v>2.652</v>
      </c>
      <c r="H356" s="46">
        <f t="shared" si="28"/>
        <v>34.53</v>
      </c>
      <c r="I356" s="46">
        <f t="shared" si="29"/>
        <v>0</v>
      </c>
      <c r="J356" s="46">
        <f t="shared" si="30"/>
        <v>2.24</v>
      </c>
      <c r="K356" s="46">
        <f t="shared" si="31"/>
        <v>34.78</v>
      </c>
    </row>
    <row r="357" spans="1:11" ht="12.75">
      <c r="A357" s="21" t="s">
        <v>1160</v>
      </c>
      <c r="B357" s="22">
        <v>12</v>
      </c>
      <c r="C357" s="63" t="s">
        <v>1197</v>
      </c>
      <c r="D357" s="63" t="s">
        <v>136</v>
      </c>
      <c r="E357" s="63" t="s">
        <v>1198</v>
      </c>
      <c r="F357" s="63" t="s">
        <v>1199</v>
      </c>
      <c r="G357" s="75">
        <f t="shared" si="27"/>
        <v>2.652</v>
      </c>
      <c r="H357" s="46">
        <f t="shared" si="28"/>
        <v>34.29</v>
      </c>
      <c r="I357" s="46">
        <f t="shared" si="29"/>
        <v>0</v>
      </c>
      <c r="J357" s="46">
        <f t="shared" si="30"/>
        <v>2.6</v>
      </c>
      <c r="K357" s="46">
        <f t="shared" si="31"/>
        <v>34.54</v>
      </c>
    </row>
    <row r="358" spans="1:11" ht="12.75">
      <c r="A358" s="21" t="s">
        <v>1160</v>
      </c>
      <c r="B358" s="22">
        <v>13</v>
      </c>
      <c r="C358" s="63" t="s">
        <v>1200</v>
      </c>
      <c r="D358" s="63" t="s">
        <v>136</v>
      </c>
      <c r="E358" s="63" t="s">
        <v>1201</v>
      </c>
      <c r="F358" s="63" t="s">
        <v>1202</v>
      </c>
      <c r="G358" s="75">
        <f t="shared" si="27"/>
        <v>2.652</v>
      </c>
      <c r="H358" s="46">
        <f t="shared" si="28"/>
        <v>33.12</v>
      </c>
      <c r="I358" s="46">
        <f t="shared" si="29"/>
        <v>0</v>
      </c>
      <c r="J358" s="46">
        <f t="shared" si="30"/>
        <v>1.37</v>
      </c>
      <c r="K358" s="46">
        <f t="shared" si="31"/>
        <v>33.37</v>
      </c>
    </row>
    <row r="359" spans="1:11" ht="12.75">
      <c r="A359" s="21" t="s">
        <v>1160</v>
      </c>
      <c r="B359" s="22">
        <v>14</v>
      </c>
      <c r="C359" s="63" t="s">
        <v>1203</v>
      </c>
      <c r="D359" s="63" t="s">
        <v>136</v>
      </c>
      <c r="E359" s="63" t="s">
        <v>1204</v>
      </c>
      <c r="F359" s="63" t="s">
        <v>1205</v>
      </c>
      <c r="G359" s="75">
        <f t="shared" si="27"/>
        <v>2.652</v>
      </c>
      <c r="H359" s="46">
        <f t="shared" si="28"/>
        <v>32.85</v>
      </c>
      <c r="I359" s="46">
        <f t="shared" si="29"/>
        <v>0</v>
      </c>
      <c r="J359" s="46">
        <f t="shared" si="30"/>
        <v>2.57</v>
      </c>
      <c r="K359" s="46">
        <f t="shared" si="31"/>
        <v>33.1</v>
      </c>
    </row>
    <row r="360" spans="1:11" ht="12.75">
      <c r="A360" s="21" t="s">
        <v>1160</v>
      </c>
      <c r="B360" s="22">
        <v>15</v>
      </c>
      <c r="C360" s="63" t="s">
        <v>1206</v>
      </c>
      <c r="D360" s="63" t="s">
        <v>136</v>
      </c>
      <c r="E360" s="63" t="s">
        <v>185</v>
      </c>
      <c r="F360" s="63" t="s">
        <v>1207</v>
      </c>
      <c r="G360" s="75">
        <f t="shared" si="27"/>
        <v>2.652</v>
      </c>
      <c r="H360" s="46">
        <f t="shared" si="28"/>
        <v>32.12</v>
      </c>
      <c r="I360" s="46">
        <f t="shared" si="29"/>
        <v>0</v>
      </c>
      <c r="J360" s="46">
        <f t="shared" si="30"/>
        <v>2.43</v>
      </c>
      <c r="K360" s="46">
        <f t="shared" si="31"/>
        <v>32.37</v>
      </c>
    </row>
    <row r="361" spans="1:11" ht="12.75">
      <c r="A361" s="21" t="s">
        <v>1160</v>
      </c>
      <c r="B361" s="22">
        <v>16</v>
      </c>
      <c r="C361" s="63" t="s">
        <v>1208</v>
      </c>
      <c r="D361" s="63" t="s">
        <v>136</v>
      </c>
      <c r="E361" s="63" t="s">
        <v>982</v>
      </c>
      <c r="F361" s="63" t="s">
        <v>1209</v>
      </c>
      <c r="G361" s="75">
        <f t="shared" si="27"/>
        <v>2.652</v>
      </c>
      <c r="H361" s="46">
        <f t="shared" si="28"/>
        <v>31.65</v>
      </c>
      <c r="I361" s="46">
        <f t="shared" si="29"/>
        <v>0</v>
      </c>
      <c r="J361" s="46">
        <f t="shared" si="30"/>
        <v>3.07</v>
      </c>
      <c r="K361" s="46">
        <f t="shared" si="31"/>
        <v>31.9</v>
      </c>
    </row>
    <row r="362" spans="1:11" ht="12.75">
      <c r="A362" s="21" t="s">
        <v>1160</v>
      </c>
      <c r="B362" s="22">
        <v>17</v>
      </c>
      <c r="C362" s="63" t="s">
        <v>1210</v>
      </c>
      <c r="D362" s="63" t="s">
        <v>136</v>
      </c>
      <c r="E362" s="63" t="s">
        <v>1211</v>
      </c>
      <c r="F362" s="63" t="s">
        <v>1212</v>
      </c>
      <c r="G362" s="75">
        <f t="shared" si="27"/>
        <v>2.652</v>
      </c>
      <c r="H362" s="46">
        <f t="shared" si="28"/>
        <v>31.17</v>
      </c>
      <c r="I362" s="46">
        <f t="shared" si="29"/>
        <v>0</v>
      </c>
      <c r="J362" s="46">
        <f t="shared" si="30"/>
        <v>2.77</v>
      </c>
      <c r="K362" s="46">
        <f t="shared" si="31"/>
        <v>31.41</v>
      </c>
    </row>
    <row r="363" spans="1:11" ht="12.75">
      <c r="A363" s="21" t="s">
        <v>1160</v>
      </c>
      <c r="B363" s="22">
        <v>18</v>
      </c>
      <c r="C363" s="63" t="s">
        <v>1213</v>
      </c>
      <c r="D363" s="63" t="s">
        <v>136</v>
      </c>
      <c r="E363" s="63" t="s">
        <v>1214</v>
      </c>
      <c r="F363" s="63" t="s">
        <v>1215</v>
      </c>
      <c r="G363" s="75">
        <f t="shared" si="27"/>
        <v>2.652</v>
      </c>
      <c r="H363" s="46">
        <f t="shared" si="28"/>
        <v>31.27</v>
      </c>
      <c r="I363" s="46">
        <f t="shared" si="29"/>
        <v>0</v>
      </c>
      <c r="J363" s="46">
        <f t="shared" si="30"/>
        <v>0.84</v>
      </c>
      <c r="K363" s="46">
        <f t="shared" si="31"/>
        <v>31.52</v>
      </c>
    </row>
    <row r="364" spans="1:11" ht="12.75">
      <c r="A364" s="21" t="s">
        <v>1160</v>
      </c>
      <c r="B364" s="22">
        <v>19</v>
      </c>
      <c r="C364" s="63" t="s">
        <v>1216</v>
      </c>
      <c r="D364" s="63" t="s">
        <v>1217</v>
      </c>
      <c r="E364" s="63" t="s">
        <v>136</v>
      </c>
      <c r="F364" s="63" t="s">
        <v>1218</v>
      </c>
      <c r="G364" s="75">
        <f t="shared" si="27"/>
        <v>2.652</v>
      </c>
      <c r="H364" s="46">
        <f t="shared" si="28"/>
        <v>32.21</v>
      </c>
      <c r="I364" s="46">
        <f t="shared" si="29"/>
        <v>0.14</v>
      </c>
      <c r="J364" s="46">
        <f t="shared" si="30"/>
        <v>0</v>
      </c>
      <c r="K364" s="46">
        <f t="shared" si="31"/>
        <v>32.46</v>
      </c>
    </row>
    <row r="365" spans="1:11" ht="12.75">
      <c r="A365" s="21" t="s">
        <v>1160</v>
      </c>
      <c r="B365" s="22">
        <v>20</v>
      </c>
      <c r="C365" s="63" t="s">
        <v>1219</v>
      </c>
      <c r="D365" s="63" t="s">
        <v>136</v>
      </c>
      <c r="E365" s="63" t="s">
        <v>1220</v>
      </c>
      <c r="F365" s="63" t="s">
        <v>1221</v>
      </c>
      <c r="G365" s="75">
        <f t="shared" si="27"/>
        <v>2.652</v>
      </c>
      <c r="H365" s="46">
        <f t="shared" si="28"/>
        <v>33.76</v>
      </c>
      <c r="I365" s="46">
        <f t="shared" si="29"/>
        <v>0</v>
      </c>
      <c r="J365" s="46">
        <f t="shared" si="30"/>
        <v>1.14</v>
      </c>
      <c r="K365" s="46">
        <f t="shared" si="31"/>
        <v>34.01</v>
      </c>
    </row>
    <row r="366" spans="1:11" ht="12.75">
      <c r="A366" s="21" t="s">
        <v>1160</v>
      </c>
      <c r="B366" s="22">
        <v>21</v>
      </c>
      <c r="C366" s="63" t="s">
        <v>1222</v>
      </c>
      <c r="D366" s="63" t="s">
        <v>136</v>
      </c>
      <c r="E366" s="63" t="s">
        <v>1223</v>
      </c>
      <c r="F366" s="63" t="s">
        <v>1224</v>
      </c>
      <c r="G366" s="75">
        <f t="shared" si="27"/>
        <v>2.652</v>
      </c>
      <c r="H366" s="46">
        <f t="shared" si="28"/>
        <v>34.74</v>
      </c>
      <c r="I366" s="46">
        <f t="shared" si="29"/>
        <v>0</v>
      </c>
      <c r="J366" s="46">
        <f t="shared" si="30"/>
        <v>2.78</v>
      </c>
      <c r="K366" s="46">
        <f t="shared" si="31"/>
        <v>34.99</v>
      </c>
    </row>
    <row r="367" spans="1:11" ht="12.75">
      <c r="A367" s="21" t="s">
        <v>1160</v>
      </c>
      <c r="B367" s="22">
        <v>22</v>
      </c>
      <c r="C367" s="63" t="s">
        <v>1225</v>
      </c>
      <c r="D367" s="63" t="s">
        <v>136</v>
      </c>
      <c r="E367" s="63" t="s">
        <v>1226</v>
      </c>
      <c r="F367" s="63" t="s">
        <v>1227</v>
      </c>
      <c r="G367" s="75">
        <f t="shared" si="27"/>
        <v>2.652</v>
      </c>
      <c r="H367" s="46">
        <f t="shared" si="28"/>
        <v>31.34</v>
      </c>
      <c r="I367" s="46">
        <f t="shared" si="29"/>
        <v>0</v>
      </c>
      <c r="J367" s="46">
        <f t="shared" si="30"/>
        <v>2.61</v>
      </c>
      <c r="K367" s="46">
        <f t="shared" si="31"/>
        <v>31.59</v>
      </c>
    </row>
    <row r="368" spans="1:11" ht="12.75">
      <c r="A368" s="21" t="s">
        <v>1160</v>
      </c>
      <c r="B368" s="22">
        <v>23</v>
      </c>
      <c r="C368" s="63" t="s">
        <v>1228</v>
      </c>
      <c r="D368" s="63" t="s">
        <v>136</v>
      </c>
      <c r="E368" s="63" t="s">
        <v>1229</v>
      </c>
      <c r="F368" s="63" t="s">
        <v>1230</v>
      </c>
      <c r="G368" s="75">
        <f t="shared" si="27"/>
        <v>2.652</v>
      </c>
      <c r="H368" s="46">
        <f t="shared" si="28"/>
        <v>28.14</v>
      </c>
      <c r="I368" s="46">
        <f t="shared" si="29"/>
        <v>0</v>
      </c>
      <c r="J368" s="46">
        <f t="shared" si="30"/>
        <v>1.12</v>
      </c>
      <c r="K368" s="46">
        <f t="shared" si="31"/>
        <v>28.39</v>
      </c>
    </row>
    <row r="369" spans="1:11" ht="12.75">
      <c r="A369" s="21" t="s">
        <v>1231</v>
      </c>
      <c r="B369" s="22">
        <v>0</v>
      </c>
      <c r="C369" s="63" t="s">
        <v>1232</v>
      </c>
      <c r="D369" s="63" t="s">
        <v>136</v>
      </c>
      <c r="E369" s="63" t="s">
        <v>1233</v>
      </c>
      <c r="F369" s="63" t="s">
        <v>1234</v>
      </c>
      <c r="G369" s="75">
        <f t="shared" si="27"/>
        <v>2.652</v>
      </c>
      <c r="H369" s="46">
        <f t="shared" si="28"/>
        <v>27.92</v>
      </c>
      <c r="I369" s="46">
        <f t="shared" si="29"/>
        <v>0</v>
      </c>
      <c r="J369" s="46">
        <f t="shared" si="30"/>
        <v>1.04</v>
      </c>
      <c r="K369" s="46">
        <f t="shared" si="31"/>
        <v>28.17</v>
      </c>
    </row>
    <row r="370" spans="1:11" ht="12.75">
      <c r="A370" s="21" t="s">
        <v>1231</v>
      </c>
      <c r="B370" s="22">
        <v>1</v>
      </c>
      <c r="C370" s="63" t="s">
        <v>1235</v>
      </c>
      <c r="D370" s="63" t="s">
        <v>136</v>
      </c>
      <c r="E370" s="63" t="s">
        <v>1236</v>
      </c>
      <c r="F370" s="63" t="s">
        <v>1237</v>
      </c>
      <c r="G370" s="75">
        <f t="shared" si="27"/>
        <v>2.652</v>
      </c>
      <c r="H370" s="46">
        <f t="shared" si="28"/>
        <v>26.16</v>
      </c>
      <c r="I370" s="46">
        <f t="shared" si="29"/>
        <v>0</v>
      </c>
      <c r="J370" s="46">
        <f t="shared" si="30"/>
        <v>2.3</v>
      </c>
      <c r="K370" s="46">
        <f t="shared" si="31"/>
        <v>26.41</v>
      </c>
    </row>
    <row r="371" spans="1:11" ht="12.75">
      <c r="A371" s="21" t="s">
        <v>1231</v>
      </c>
      <c r="B371" s="22">
        <v>2</v>
      </c>
      <c r="C371" s="63" t="s">
        <v>1238</v>
      </c>
      <c r="D371" s="63" t="s">
        <v>136</v>
      </c>
      <c r="E371" s="63" t="s">
        <v>1239</v>
      </c>
      <c r="F371" s="63" t="s">
        <v>1240</v>
      </c>
      <c r="G371" s="75">
        <f t="shared" si="27"/>
        <v>2.652</v>
      </c>
      <c r="H371" s="46">
        <f t="shared" si="28"/>
        <v>23.9</v>
      </c>
      <c r="I371" s="46">
        <f t="shared" si="29"/>
        <v>0</v>
      </c>
      <c r="J371" s="46">
        <f t="shared" si="30"/>
        <v>0.41</v>
      </c>
      <c r="K371" s="46">
        <f t="shared" si="31"/>
        <v>24.14</v>
      </c>
    </row>
    <row r="372" spans="1:11" ht="12.75">
      <c r="A372" s="21" t="s">
        <v>1231</v>
      </c>
      <c r="B372" s="22">
        <v>3</v>
      </c>
      <c r="C372" s="63" t="s">
        <v>1241</v>
      </c>
      <c r="D372" s="63" t="s">
        <v>1242</v>
      </c>
      <c r="E372" s="63" t="s">
        <v>136</v>
      </c>
      <c r="F372" s="63" t="s">
        <v>1243</v>
      </c>
      <c r="G372" s="75">
        <f t="shared" si="27"/>
        <v>2.652</v>
      </c>
      <c r="H372" s="46">
        <f t="shared" si="28"/>
        <v>23.56</v>
      </c>
      <c r="I372" s="46">
        <f t="shared" si="29"/>
        <v>0.11</v>
      </c>
      <c r="J372" s="46">
        <f t="shared" si="30"/>
        <v>0</v>
      </c>
      <c r="K372" s="46">
        <f t="shared" si="31"/>
        <v>23.8</v>
      </c>
    </row>
    <row r="373" spans="1:11" ht="12.75">
      <c r="A373" s="21" t="s">
        <v>1231</v>
      </c>
      <c r="B373" s="22">
        <v>4</v>
      </c>
      <c r="C373" s="63" t="s">
        <v>1244</v>
      </c>
      <c r="D373" s="63" t="s">
        <v>1245</v>
      </c>
      <c r="E373" s="63" t="s">
        <v>136</v>
      </c>
      <c r="F373" s="63" t="s">
        <v>1246</v>
      </c>
      <c r="G373" s="75">
        <f t="shared" si="27"/>
        <v>2.652</v>
      </c>
      <c r="H373" s="46">
        <f t="shared" si="28"/>
        <v>23.54</v>
      </c>
      <c r="I373" s="46">
        <f t="shared" si="29"/>
        <v>0.37</v>
      </c>
      <c r="J373" s="46">
        <f t="shared" si="30"/>
        <v>0</v>
      </c>
      <c r="K373" s="46">
        <f t="shared" si="31"/>
        <v>23.79</v>
      </c>
    </row>
    <row r="374" spans="1:11" ht="12.75">
      <c r="A374" s="21" t="s">
        <v>1231</v>
      </c>
      <c r="B374" s="22">
        <v>5</v>
      </c>
      <c r="C374" s="63" t="s">
        <v>1247</v>
      </c>
      <c r="D374" s="63" t="s">
        <v>1248</v>
      </c>
      <c r="E374" s="63" t="s">
        <v>136</v>
      </c>
      <c r="F374" s="63" t="s">
        <v>1249</v>
      </c>
      <c r="G374" s="75">
        <f t="shared" si="27"/>
        <v>2.652</v>
      </c>
      <c r="H374" s="46">
        <f t="shared" si="28"/>
        <v>24.02</v>
      </c>
      <c r="I374" s="46">
        <f t="shared" si="29"/>
        <v>1.38</v>
      </c>
      <c r="J374" s="46">
        <f t="shared" si="30"/>
        <v>0</v>
      </c>
      <c r="K374" s="46">
        <f t="shared" si="31"/>
        <v>24.27</v>
      </c>
    </row>
    <row r="375" spans="1:11" ht="12.75">
      <c r="A375" s="21" t="s">
        <v>1231</v>
      </c>
      <c r="B375" s="22">
        <v>6</v>
      </c>
      <c r="C375" s="63" t="s">
        <v>1250</v>
      </c>
      <c r="D375" s="63" t="s">
        <v>1251</v>
      </c>
      <c r="E375" s="63" t="s">
        <v>136</v>
      </c>
      <c r="F375" s="63" t="s">
        <v>219</v>
      </c>
      <c r="G375" s="75">
        <f t="shared" si="27"/>
        <v>2.652</v>
      </c>
      <c r="H375" s="46">
        <f t="shared" si="28"/>
        <v>24.86</v>
      </c>
      <c r="I375" s="46">
        <f t="shared" si="29"/>
        <v>0.56</v>
      </c>
      <c r="J375" s="46">
        <f t="shared" si="30"/>
        <v>0</v>
      </c>
      <c r="K375" s="46">
        <f t="shared" si="31"/>
        <v>25.11</v>
      </c>
    </row>
    <row r="376" spans="1:11" ht="12.75">
      <c r="A376" s="21" t="s">
        <v>1231</v>
      </c>
      <c r="B376" s="22">
        <v>7</v>
      </c>
      <c r="C376" s="63" t="s">
        <v>1252</v>
      </c>
      <c r="D376" s="63" t="s">
        <v>1253</v>
      </c>
      <c r="E376" s="63" t="s">
        <v>136</v>
      </c>
      <c r="F376" s="63" t="s">
        <v>1254</v>
      </c>
      <c r="G376" s="75">
        <f t="shared" si="27"/>
        <v>2.652</v>
      </c>
      <c r="H376" s="46">
        <f t="shared" si="28"/>
        <v>26.4</v>
      </c>
      <c r="I376" s="46">
        <f t="shared" si="29"/>
        <v>0.85</v>
      </c>
      <c r="J376" s="46">
        <f t="shared" si="30"/>
        <v>0</v>
      </c>
      <c r="K376" s="46">
        <f t="shared" si="31"/>
        <v>26.65</v>
      </c>
    </row>
    <row r="377" spans="1:11" ht="12.75">
      <c r="A377" s="21" t="s">
        <v>1231</v>
      </c>
      <c r="B377" s="22">
        <v>8</v>
      </c>
      <c r="C377" s="63" t="s">
        <v>1255</v>
      </c>
      <c r="D377" s="63" t="s">
        <v>545</v>
      </c>
      <c r="E377" s="63" t="s">
        <v>136</v>
      </c>
      <c r="F377" s="63" t="s">
        <v>1256</v>
      </c>
      <c r="G377" s="75">
        <f t="shared" si="27"/>
        <v>2.652</v>
      </c>
      <c r="H377" s="46">
        <f t="shared" si="28"/>
        <v>27.65</v>
      </c>
      <c r="I377" s="46">
        <f t="shared" si="29"/>
        <v>1.76</v>
      </c>
      <c r="J377" s="46">
        <f t="shared" si="30"/>
        <v>0</v>
      </c>
      <c r="K377" s="46">
        <f t="shared" si="31"/>
        <v>27.9</v>
      </c>
    </row>
    <row r="378" spans="1:11" ht="12.75">
      <c r="A378" s="21" t="s">
        <v>1231</v>
      </c>
      <c r="B378" s="22">
        <v>9</v>
      </c>
      <c r="C378" s="63" t="s">
        <v>1257</v>
      </c>
      <c r="D378" s="63" t="s">
        <v>1258</v>
      </c>
      <c r="E378" s="63" t="s">
        <v>136</v>
      </c>
      <c r="F378" s="63" t="s">
        <v>1259</v>
      </c>
      <c r="G378" s="75">
        <f t="shared" si="27"/>
        <v>2.652</v>
      </c>
      <c r="H378" s="46">
        <f t="shared" si="28"/>
        <v>30.18</v>
      </c>
      <c r="I378" s="46">
        <f t="shared" si="29"/>
        <v>0.4</v>
      </c>
      <c r="J378" s="46">
        <f t="shared" si="30"/>
        <v>0</v>
      </c>
      <c r="K378" s="46">
        <f t="shared" si="31"/>
        <v>30.43</v>
      </c>
    </row>
    <row r="379" spans="1:11" ht="12.75">
      <c r="A379" s="21" t="s">
        <v>1231</v>
      </c>
      <c r="B379" s="22">
        <v>10</v>
      </c>
      <c r="C379" s="63" t="s">
        <v>1260</v>
      </c>
      <c r="D379" s="63" t="s">
        <v>136</v>
      </c>
      <c r="E379" s="63" t="s">
        <v>1261</v>
      </c>
      <c r="F379" s="63" t="s">
        <v>1262</v>
      </c>
      <c r="G379" s="75">
        <f t="shared" si="27"/>
        <v>2.652</v>
      </c>
      <c r="H379" s="46">
        <f t="shared" si="28"/>
        <v>31.2</v>
      </c>
      <c r="I379" s="46">
        <f t="shared" si="29"/>
        <v>0</v>
      </c>
      <c r="J379" s="46">
        <f t="shared" si="30"/>
        <v>0.7</v>
      </c>
      <c r="K379" s="46">
        <f t="shared" si="31"/>
        <v>31.45</v>
      </c>
    </row>
    <row r="380" spans="1:11" ht="12.75">
      <c r="A380" s="21" t="s">
        <v>1231</v>
      </c>
      <c r="B380" s="22">
        <v>11</v>
      </c>
      <c r="C380" s="63" t="s">
        <v>1263</v>
      </c>
      <c r="D380" s="63" t="s">
        <v>136</v>
      </c>
      <c r="E380" s="63" t="s">
        <v>1264</v>
      </c>
      <c r="F380" s="63" t="s">
        <v>1265</v>
      </c>
      <c r="G380" s="75">
        <f t="shared" si="27"/>
        <v>2.652</v>
      </c>
      <c r="H380" s="46">
        <f t="shared" si="28"/>
        <v>31.11</v>
      </c>
      <c r="I380" s="46">
        <f t="shared" si="29"/>
        <v>0</v>
      </c>
      <c r="J380" s="46">
        <f t="shared" si="30"/>
        <v>1.19</v>
      </c>
      <c r="K380" s="46">
        <f t="shared" si="31"/>
        <v>31.36</v>
      </c>
    </row>
    <row r="381" spans="1:11" ht="12.75">
      <c r="A381" s="21" t="s">
        <v>1231</v>
      </c>
      <c r="B381" s="22">
        <v>12</v>
      </c>
      <c r="C381" s="63" t="s">
        <v>1266</v>
      </c>
      <c r="D381" s="63" t="s">
        <v>136</v>
      </c>
      <c r="E381" s="63" t="s">
        <v>918</v>
      </c>
      <c r="F381" s="63" t="s">
        <v>1267</v>
      </c>
      <c r="G381" s="75">
        <f t="shared" si="27"/>
        <v>2.652</v>
      </c>
      <c r="H381" s="46">
        <f t="shared" si="28"/>
        <v>30.29</v>
      </c>
      <c r="I381" s="46">
        <f t="shared" si="29"/>
        <v>0</v>
      </c>
      <c r="J381" s="46">
        <f t="shared" si="30"/>
        <v>0.34</v>
      </c>
      <c r="K381" s="46">
        <f t="shared" si="31"/>
        <v>30.54</v>
      </c>
    </row>
    <row r="382" spans="1:11" ht="12.75">
      <c r="A382" s="21" t="s">
        <v>1231</v>
      </c>
      <c r="B382" s="22">
        <v>13</v>
      </c>
      <c r="C382" s="63" t="s">
        <v>1268</v>
      </c>
      <c r="D382" s="63" t="s">
        <v>136</v>
      </c>
      <c r="E382" s="63" t="s">
        <v>1269</v>
      </c>
      <c r="F382" s="63" t="s">
        <v>1270</v>
      </c>
      <c r="G382" s="75">
        <f t="shared" si="27"/>
        <v>2.652</v>
      </c>
      <c r="H382" s="46">
        <f t="shared" si="28"/>
        <v>29.9</v>
      </c>
      <c r="I382" s="46">
        <f t="shared" si="29"/>
        <v>0</v>
      </c>
      <c r="J382" s="46">
        <f t="shared" si="30"/>
        <v>0.26</v>
      </c>
      <c r="K382" s="46">
        <f t="shared" si="31"/>
        <v>30.15</v>
      </c>
    </row>
    <row r="383" spans="1:11" ht="12.75">
      <c r="A383" s="21" t="s">
        <v>1231</v>
      </c>
      <c r="B383" s="22">
        <v>14</v>
      </c>
      <c r="C383" s="63" t="s">
        <v>1271</v>
      </c>
      <c r="D383" s="63" t="s">
        <v>1272</v>
      </c>
      <c r="E383" s="63" t="s">
        <v>136</v>
      </c>
      <c r="F383" s="63" t="s">
        <v>1273</v>
      </c>
      <c r="G383" s="75">
        <f t="shared" si="27"/>
        <v>2.652</v>
      </c>
      <c r="H383" s="46">
        <f t="shared" si="28"/>
        <v>28.98</v>
      </c>
      <c r="I383" s="46">
        <f t="shared" si="29"/>
        <v>0.35</v>
      </c>
      <c r="J383" s="46">
        <f t="shared" si="30"/>
        <v>0</v>
      </c>
      <c r="K383" s="46">
        <f t="shared" si="31"/>
        <v>29.23</v>
      </c>
    </row>
    <row r="384" spans="1:11" ht="12.75">
      <c r="A384" s="21" t="s">
        <v>1231</v>
      </c>
      <c r="B384" s="22">
        <v>15</v>
      </c>
      <c r="C384" s="63" t="s">
        <v>1274</v>
      </c>
      <c r="D384" s="63" t="s">
        <v>1275</v>
      </c>
      <c r="E384" s="63" t="s">
        <v>136</v>
      </c>
      <c r="F384" s="63" t="s">
        <v>1276</v>
      </c>
      <c r="G384" s="75">
        <f t="shared" si="27"/>
        <v>2.652</v>
      </c>
      <c r="H384" s="46">
        <f t="shared" si="28"/>
        <v>28.58</v>
      </c>
      <c r="I384" s="46">
        <f t="shared" si="29"/>
        <v>0.55</v>
      </c>
      <c r="J384" s="46">
        <f t="shared" si="30"/>
        <v>0</v>
      </c>
      <c r="K384" s="46">
        <f t="shared" si="31"/>
        <v>28.83</v>
      </c>
    </row>
    <row r="385" spans="1:11" ht="12.75">
      <c r="A385" s="21" t="s">
        <v>1231</v>
      </c>
      <c r="B385" s="22">
        <v>16</v>
      </c>
      <c r="C385" s="63" t="s">
        <v>1230</v>
      </c>
      <c r="D385" s="63" t="s">
        <v>1277</v>
      </c>
      <c r="E385" s="63" t="s">
        <v>136</v>
      </c>
      <c r="F385" s="63" t="s">
        <v>1278</v>
      </c>
      <c r="G385" s="75">
        <f t="shared" si="27"/>
        <v>2.652</v>
      </c>
      <c r="H385" s="46">
        <f t="shared" si="28"/>
        <v>28.39</v>
      </c>
      <c r="I385" s="46">
        <f t="shared" si="29"/>
        <v>0.13</v>
      </c>
      <c r="J385" s="46">
        <f t="shared" si="30"/>
        <v>0</v>
      </c>
      <c r="K385" s="46">
        <f t="shared" si="31"/>
        <v>28.64</v>
      </c>
    </row>
    <row r="386" spans="1:11" ht="12.75">
      <c r="A386" s="21" t="s">
        <v>1231</v>
      </c>
      <c r="B386" s="22">
        <v>17</v>
      </c>
      <c r="C386" s="63" t="s">
        <v>1279</v>
      </c>
      <c r="D386" s="63" t="s">
        <v>1280</v>
      </c>
      <c r="E386" s="63" t="s">
        <v>136</v>
      </c>
      <c r="F386" s="63" t="s">
        <v>1281</v>
      </c>
      <c r="G386" s="75">
        <f t="shared" si="27"/>
        <v>2.652</v>
      </c>
      <c r="H386" s="46">
        <f t="shared" si="28"/>
        <v>28.24</v>
      </c>
      <c r="I386" s="46">
        <f t="shared" si="29"/>
        <v>0.29</v>
      </c>
      <c r="J386" s="46">
        <f t="shared" si="30"/>
        <v>0</v>
      </c>
      <c r="K386" s="46">
        <f t="shared" si="31"/>
        <v>28.49</v>
      </c>
    </row>
    <row r="387" spans="1:11" ht="12.75">
      <c r="A387" s="21" t="s">
        <v>1231</v>
      </c>
      <c r="B387" s="22">
        <v>18</v>
      </c>
      <c r="C387" s="63" t="s">
        <v>1282</v>
      </c>
      <c r="D387" s="63" t="s">
        <v>1283</v>
      </c>
      <c r="E387" s="63" t="s">
        <v>136</v>
      </c>
      <c r="F387" s="63" t="s">
        <v>1284</v>
      </c>
      <c r="G387" s="75">
        <f t="shared" si="27"/>
        <v>2.652</v>
      </c>
      <c r="H387" s="46">
        <f t="shared" si="28"/>
        <v>28.65</v>
      </c>
      <c r="I387" s="46">
        <f t="shared" si="29"/>
        <v>1.29</v>
      </c>
      <c r="J387" s="46">
        <f t="shared" si="30"/>
        <v>0</v>
      </c>
      <c r="K387" s="46">
        <f t="shared" si="31"/>
        <v>28.89</v>
      </c>
    </row>
    <row r="388" spans="1:11" ht="12.75">
      <c r="A388" s="21" t="s">
        <v>1231</v>
      </c>
      <c r="B388" s="22">
        <v>19</v>
      </c>
      <c r="C388" s="63" t="s">
        <v>1285</v>
      </c>
      <c r="D388" s="63" t="s">
        <v>170</v>
      </c>
      <c r="E388" s="63" t="s">
        <v>136</v>
      </c>
      <c r="F388" s="63" t="s">
        <v>1286</v>
      </c>
      <c r="G388" s="75">
        <f t="shared" si="27"/>
        <v>2.652</v>
      </c>
      <c r="H388" s="46">
        <f t="shared" si="28"/>
        <v>30.88</v>
      </c>
      <c r="I388" s="46">
        <f t="shared" si="29"/>
        <v>2.49</v>
      </c>
      <c r="J388" s="46">
        <f t="shared" si="30"/>
        <v>0</v>
      </c>
      <c r="K388" s="46">
        <f t="shared" si="31"/>
        <v>31.13</v>
      </c>
    </row>
    <row r="389" spans="1:11" ht="12.75">
      <c r="A389" s="21" t="s">
        <v>1231</v>
      </c>
      <c r="B389" s="22">
        <v>20</v>
      </c>
      <c r="C389" s="63" t="s">
        <v>1287</v>
      </c>
      <c r="D389" s="63" t="s">
        <v>1288</v>
      </c>
      <c r="E389" s="63" t="s">
        <v>136</v>
      </c>
      <c r="F389" s="63" t="s">
        <v>1289</v>
      </c>
      <c r="G389" s="75">
        <f t="shared" si="27"/>
        <v>2.652</v>
      </c>
      <c r="H389" s="46">
        <f t="shared" si="28"/>
        <v>33.17</v>
      </c>
      <c r="I389" s="46">
        <f t="shared" si="29"/>
        <v>0.74</v>
      </c>
      <c r="J389" s="46">
        <f t="shared" si="30"/>
        <v>0</v>
      </c>
      <c r="K389" s="46">
        <f t="shared" si="31"/>
        <v>33.41</v>
      </c>
    </row>
    <row r="390" spans="1:11" ht="12.75">
      <c r="A390" s="21" t="s">
        <v>1231</v>
      </c>
      <c r="B390" s="22">
        <v>21</v>
      </c>
      <c r="C390" s="63" t="s">
        <v>1290</v>
      </c>
      <c r="D390" s="63" t="s">
        <v>1291</v>
      </c>
      <c r="E390" s="63" t="s">
        <v>136</v>
      </c>
      <c r="F390" s="63" t="s">
        <v>1292</v>
      </c>
      <c r="G390" s="75">
        <f t="shared" si="27"/>
        <v>2.652</v>
      </c>
      <c r="H390" s="46">
        <f t="shared" si="28"/>
        <v>32.32</v>
      </c>
      <c r="I390" s="46">
        <f t="shared" si="29"/>
        <v>0.46</v>
      </c>
      <c r="J390" s="46">
        <f t="shared" si="30"/>
        <v>0</v>
      </c>
      <c r="K390" s="46">
        <f t="shared" si="31"/>
        <v>32.57</v>
      </c>
    </row>
    <row r="391" spans="1:11" ht="12.75">
      <c r="A391" s="21" t="s">
        <v>1231</v>
      </c>
      <c r="B391" s="22">
        <v>22</v>
      </c>
      <c r="C391" s="63" t="s">
        <v>1293</v>
      </c>
      <c r="D391" s="63" t="s">
        <v>1294</v>
      </c>
      <c r="E391" s="63" t="s">
        <v>136</v>
      </c>
      <c r="F391" s="63" t="s">
        <v>1295</v>
      </c>
      <c r="G391" s="75">
        <f t="shared" si="27"/>
        <v>2.652</v>
      </c>
      <c r="H391" s="46">
        <f t="shared" si="28"/>
        <v>30.63</v>
      </c>
      <c r="I391" s="46">
        <f t="shared" si="29"/>
        <v>0.5</v>
      </c>
      <c r="J391" s="46">
        <f t="shared" si="30"/>
        <v>0</v>
      </c>
      <c r="K391" s="46">
        <f t="shared" si="31"/>
        <v>30.88</v>
      </c>
    </row>
    <row r="392" spans="1:11" ht="12.75">
      <c r="A392" s="21" t="s">
        <v>1231</v>
      </c>
      <c r="B392" s="22">
        <v>23</v>
      </c>
      <c r="C392" s="63" t="s">
        <v>1296</v>
      </c>
      <c r="D392" s="63" t="s">
        <v>136</v>
      </c>
      <c r="E392" s="63" t="s">
        <v>1297</v>
      </c>
      <c r="F392" s="63" t="s">
        <v>1298</v>
      </c>
      <c r="G392" s="75">
        <f t="shared" si="27"/>
        <v>2.652</v>
      </c>
      <c r="H392" s="46">
        <f t="shared" si="28"/>
        <v>28.71</v>
      </c>
      <c r="I392" s="46">
        <f t="shared" si="29"/>
        <v>0</v>
      </c>
      <c r="J392" s="46">
        <f t="shared" si="30"/>
        <v>5.64</v>
      </c>
      <c r="K392" s="46">
        <f t="shared" si="31"/>
        <v>28.96</v>
      </c>
    </row>
    <row r="393" spans="1:11" ht="12.75">
      <c r="A393" s="21" t="s">
        <v>1299</v>
      </c>
      <c r="B393" s="22">
        <v>0</v>
      </c>
      <c r="C393" s="63" t="s">
        <v>1300</v>
      </c>
      <c r="D393" s="63" t="s">
        <v>136</v>
      </c>
      <c r="E393" s="63" t="s">
        <v>1301</v>
      </c>
      <c r="F393" s="63" t="s">
        <v>1302</v>
      </c>
      <c r="G393" s="75">
        <f t="shared" si="27"/>
        <v>2.652</v>
      </c>
      <c r="H393" s="46">
        <f t="shared" si="28"/>
        <v>27.45</v>
      </c>
      <c r="I393" s="46">
        <f t="shared" si="29"/>
        <v>0</v>
      </c>
      <c r="J393" s="46">
        <f t="shared" si="30"/>
        <v>1.58</v>
      </c>
      <c r="K393" s="46">
        <f t="shared" si="31"/>
        <v>27.7</v>
      </c>
    </row>
    <row r="394" spans="1:11" ht="12.75">
      <c r="A394" s="21" t="s">
        <v>1299</v>
      </c>
      <c r="B394" s="22">
        <v>1</v>
      </c>
      <c r="C394" s="63" t="s">
        <v>1303</v>
      </c>
      <c r="D394" s="63" t="s">
        <v>136</v>
      </c>
      <c r="E394" s="63" t="s">
        <v>1304</v>
      </c>
      <c r="F394" s="63" t="s">
        <v>1305</v>
      </c>
      <c r="G394" s="75">
        <f t="shared" si="27"/>
        <v>2.652</v>
      </c>
      <c r="H394" s="46">
        <f t="shared" si="28"/>
        <v>24.64</v>
      </c>
      <c r="I394" s="46">
        <f t="shared" si="29"/>
        <v>0</v>
      </c>
      <c r="J394" s="46">
        <f t="shared" si="30"/>
        <v>0.28</v>
      </c>
      <c r="K394" s="46">
        <f t="shared" si="31"/>
        <v>24.89</v>
      </c>
    </row>
    <row r="395" spans="1:11" ht="12.75">
      <c r="A395" s="21" t="s">
        <v>1299</v>
      </c>
      <c r="B395" s="22">
        <v>2</v>
      </c>
      <c r="C395" s="63" t="s">
        <v>1306</v>
      </c>
      <c r="D395" s="63" t="s">
        <v>329</v>
      </c>
      <c r="E395" s="63" t="s">
        <v>136</v>
      </c>
      <c r="F395" s="63" t="s">
        <v>1307</v>
      </c>
      <c r="G395" s="75">
        <f t="shared" si="27"/>
        <v>2.652</v>
      </c>
      <c r="H395" s="46">
        <f t="shared" si="28"/>
        <v>22.47</v>
      </c>
      <c r="I395" s="46">
        <f t="shared" si="29"/>
        <v>0.72</v>
      </c>
      <c r="J395" s="46">
        <f t="shared" si="30"/>
        <v>0</v>
      </c>
      <c r="K395" s="46">
        <f t="shared" si="31"/>
        <v>22.71</v>
      </c>
    </row>
    <row r="396" spans="1:11" ht="12.75">
      <c r="A396" s="21" t="s">
        <v>1299</v>
      </c>
      <c r="B396" s="22">
        <v>3</v>
      </c>
      <c r="C396" s="63" t="s">
        <v>1308</v>
      </c>
      <c r="D396" s="63" t="s">
        <v>1309</v>
      </c>
      <c r="E396" s="63" t="s">
        <v>136</v>
      </c>
      <c r="F396" s="63" t="s">
        <v>226</v>
      </c>
      <c r="G396" s="75">
        <f t="shared" si="27"/>
        <v>2.652</v>
      </c>
      <c r="H396" s="46">
        <f t="shared" si="28"/>
        <v>22.26</v>
      </c>
      <c r="I396" s="46">
        <f t="shared" si="29"/>
        <v>0.66</v>
      </c>
      <c r="J396" s="46">
        <f t="shared" si="30"/>
        <v>0</v>
      </c>
      <c r="K396" s="46">
        <f t="shared" si="31"/>
        <v>22.51</v>
      </c>
    </row>
    <row r="397" spans="1:11" ht="12.75">
      <c r="A397" s="21" t="s">
        <v>1299</v>
      </c>
      <c r="B397" s="22">
        <v>4</v>
      </c>
      <c r="C397" s="63" t="s">
        <v>1310</v>
      </c>
      <c r="D397" s="63" t="s">
        <v>136</v>
      </c>
      <c r="E397" s="63" t="s">
        <v>1311</v>
      </c>
      <c r="F397" s="63" t="s">
        <v>1312</v>
      </c>
      <c r="G397" s="75">
        <f t="shared" si="27"/>
        <v>2.652</v>
      </c>
      <c r="H397" s="46">
        <f t="shared" si="28"/>
        <v>22.25</v>
      </c>
      <c r="I397" s="46">
        <f t="shared" si="29"/>
        <v>0</v>
      </c>
      <c r="J397" s="46">
        <f t="shared" si="30"/>
        <v>2.46</v>
      </c>
      <c r="K397" s="46">
        <f t="shared" si="31"/>
        <v>22.49</v>
      </c>
    </row>
    <row r="398" spans="1:11" ht="12.75">
      <c r="A398" s="21" t="s">
        <v>1299</v>
      </c>
      <c r="B398" s="22">
        <v>5</v>
      </c>
      <c r="C398" s="63" t="s">
        <v>1313</v>
      </c>
      <c r="D398" s="63" t="s">
        <v>1314</v>
      </c>
      <c r="E398" s="63" t="s">
        <v>136</v>
      </c>
      <c r="F398" s="63" t="s">
        <v>1315</v>
      </c>
      <c r="G398" s="75">
        <f t="shared" si="27"/>
        <v>2.652</v>
      </c>
      <c r="H398" s="46">
        <f t="shared" si="28"/>
        <v>22.48</v>
      </c>
      <c r="I398" s="46">
        <f t="shared" si="29"/>
        <v>0.5</v>
      </c>
      <c r="J398" s="46">
        <f t="shared" si="30"/>
        <v>0</v>
      </c>
      <c r="K398" s="46">
        <f t="shared" si="31"/>
        <v>22.73</v>
      </c>
    </row>
    <row r="399" spans="1:11" ht="12.75">
      <c r="A399" s="21" t="s">
        <v>1299</v>
      </c>
      <c r="B399" s="22">
        <v>6</v>
      </c>
      <c r="C399" s="63" t="s">
        <v>1316</v>
      </c>
      <c r="D399" s="63" t="s">
        <v>1317</v>
      </c>
      <c r="E399" s="63" t="s">
        <v>136</v>
      </c>
      <c r="F399" s="63" t="s">
        <v>1318</v>
      </c>
      <c r="G399" s="75">
        <f t="shared" si="27"/>
        <v>2.652</v>
      </c>
      <c r="H399" s="46">
        <f t="shared" si="28"/>
        <v>23.11</v>
      </c>
      <c r="I399" s="46">
        <f t="shared" si="29"/>
        <v>0.93</v>
      </c>
      <c r="J399" s="46">
        <f t="shared" si="30"/>
        <v>0</v>
      </c>
      <c r="K399" s="46">
        <f t="shared" si="31"/>
        <v>23.36</v>
      </c>
    </row>
    <row r="400" spans="1:11" ht="12.75">
      <c r="A400" s="21" t="s">
        <v>1299</v>
      </c>
      <c r="B400" s="22">
        <v>7</v>
      </c>
      <c r="C400" s="63" t="s">
        <v>1319</v>
      </c>
      <c r="D400" s="63" t="s">
        <v>1320</v>
      </c>
      <c r="E400" s="63" t="s">
        <v>136</v>
      </c>
      <c r="F400" s="63" t="s">
        <v>1321</v>
      </c>
      <c r="G400" s="75">
        <f t="shared" si="27"/>
        <v>2.652</v>
      </c>
      <c r="H400" s="46">
        <f t="shared" si="28"/>
        <v>22.73</v>
      </c>
      <c r="I400" s="46">
        <f t="shared" si="29"/>
        <v>1.15</v>
      </c>
      <c r="J400" s="46">
        <f t="shared" si="30"/>
        <v>0</v>
      </c>
      <c r="K400" s="46">
        <f t="shared" si="31"/>
        <v>22.98</v>
      </c>
    </row>
    <row r="401" spans="1:11" ht="12.75">
      <c r="A401" s="21" t="s">
        <v>1299</v>
      </c>
      <c r="B401" s="22">
        <v>8</v>
      </c>
      <c r="C401" s="63" t="s">
        <v>1322</v>
      </c>
      <c r="D401" s="63" t="s">
        <v>1323</v>
      </c>
      <c r="E401" s="63" t="s">
        <v>136</v>
      </c>
      <c r="F401" s="63" t="s">
        <v>1324</v>
      </c>
      <c r="G401" s="75">
        <f t="shared" si="27"/>
        <v>2.652</v>
      </c>
      <c r="H401" s="46">
        <f t="shared" si="28"/>
        <v>25.91</v>
      </c>
      <c r="I401" s="46">
        <f t="shared" si="29"/>
        <v>0.86</v>
      </c>
      <c r="J401" s="46">
        <f t="shared" si="30"/>
        <v>0</v>
      </c>
      <c r="K401" s="46">
        <f t="shared" si="31"/>
        <v>26.16</v>
      </c>
    </row>
    <row r="402" spans="1:11" ht="12.75">
      <c r="A402" s="21" t="s">
        <v>1299</v>
      </c>
      <c r="B402" s="22">
        <v>9</v>
      </c>
      <c r="C402" s="63" t="s">
        <v>1325</v>
      </c>
      <c r="D402" s="63" t="s">
        <v>218</v>
      </c>
      <c r="E402" s="63" t="s">
        <v>136</v>
      </c>
      <c r="F402" s="63" t="s">
        <v>1326</v>
      </c>
      <c r="G402" s="75">
        <f t="shared" si="27"/>
        <v>2.652</v>
      </c>
      <c r="H402" s="46">
        <f t="shared" si="28"/>
        <v>27.62</v>
      </c>
      <c r="I402" s="46">
        <f t="shared" si="29"/>
        <v>0.11</v>
      </c>
      <c r="J402" s="46">
        <f t="shared" si="30"/>
        <v>0</v>
      </c>
      <c r="K402" s="46">
        <f t="shared" si="31"/>
        <v>27.87</v>
      </c>
    </row>
    <row r="403" spans="1:11" ht="12.75">
      <c r="A403" s="21" t="s">
        <v>1299</v>
      </c>
      <c r="B403" s="22">
        <v>10</v>
      </c>
      <c r="C403" s="63" t="s">
        <v>1327</v>
      </c>
      <c r="D403" s="63" t="s">
        <v>136</v>
      </c>
      <c r="E403" s="63" t="s">
        <v>1328</v>
      </c>
      <c r="F403" s="63" t="s">
        <v>1329</v>
      </c>
      <c r="G403" s="75">
        <f t="shared" si="27"/>
        <v>2.652</v>
      </c>
      <c r="H403" s="46">
        <f t="shared" si="28"/>
        <v>28.71</v>
      </c>
      <c r="I403" s="46">
        <f t="shared" si="29"/>
        <v>0</v>
      </c>
      <c r="J403" s="46">
        <f t="shared" si="30"/>
        <v>0.69</v>
      </c>
      <c r="K403" s="46">
        <f t="shared" si="31"/>
        <v>28.96</v>
      </c>
    </row>
    <row r="404" spans="1:11" ht="12.75">
      <c r="A404" s="21" t="s">
        <v>1299</v>
      </c>
      <c r="B404" s="22">
        <v>11</v>
      </c>
      <c r="C404" s="63" t="s">
        <v>1330</v>
      </c>
      <c r="D404" s="63" t="s">
        <v>136</v>
      </c>
      <c r="E404" s="63" t="s">
        <v>1331</v>
      </c>
      <c r="F404" s="63" t="s">
        <v>1332</v>
      </c>
      <c r="G404" s="75">
        <f t="shared" si="27"/>
        <v>2.652</v>
      </c>
      <c r="H404" s="46">
        <f t="shared" si="28"/>
        <v>28.96</v>
      </c>
      <c r="I404" s="46">
        <f t="shared" si="29"/>
        <v>0</v>
      </c>
      <c r="J404" s="46">
        <f t="shared" si="30"/>
        <v>1.12</v>
      </c>
      <c r="K404" s="46">
        <f t="shared" si="31"/>
        <v>29.21</v>
      </c>
    </row>
    <row r="405" spans="1:11" ht="12.75">
      <c r="A405" s="21" t="s">
        <v>1299</v>
      </c>
      <c r="B405" s="22">
        <v>12</v>
      </c>
      <c r="C405" s="63" t="s">
        <v>1333</v>
      </c>
      <c r="D405" s="63" t="s">
        <v>136</v>
      </c>
      <c r="E405" s="63" t="s">
        <v>1334</v>
      </c>
      <c r="F405" s="63" t="s">
        <v>1335</v>
      </c>
      <c r="G405" s="75">
        <f t="shared" si="27"/>
        <v>2.652</v>
      </c>
      <c r="H405" s="46">
        <f t="shared" si="28"/>
        <v>28.63</v>
      </c>
      <c r="I405" s="46">
        <f t="shared" si="29"/>
        <v>0</v>
      </c>
      <c r="J405" s="46">
        <f t="shared" si="30"/>
        <v>0.93</v>
      </c>
      <c r="K405" s="46">
        <f t="shared" si="31"/>
        <v>28.88</v>
      </c>
    </row>
    <row r="406" spans="1:11" ht="12.75">
      <c r="A406" s="21" t="s">
        <v>1299</v>
      </c>
      <c r="B406" s="22">
        <v>13</v>
      </c>
      <c r="C406" s="63" t="s">
        <v>1336</v>
      </c>
      <c r="D406" s="63" t="s">
        <v>136</v>
      </c>
      <c r="E406" s="63" t="s">
        <v>1337</v>
      </c>
      <c r="F406" s="63" t="s">
        <v>1338</v>
      </c>
      <c r="G406" s="75">
        <f t="shared" si="27"/>
        <v>2.652</v>
      </c>
      <c r="H406" s="46">
        <f t="shared" si="28"/>
        <v>28.41</v>
      </c>
      <c r="I406" s="46">
        <f t="shared" si="29"/>
        <v>0</v>
      </c>
      <c r="J406" s="46">
        <f t="shared" si="30"/>
        <v>0.91</v>
      </c>
      <c r="K406" s="46">
        <f t="shared" si="31"/>
        <v>28.65</v>
      </c>
    </row>
    <row r="407" spans="1:11" ht="12.75">
      <c r="A407" s="21" t="s">
        <v>1299</v>
      </c>
      <c r="B407" s="22">
        <v>14</v>
      </c>
      <c r="C407" s="63" t="s">
        <v>1339</v>
      </c>
      <c r="D407" s="63" t="s">
        <v>136</v>
      </c>
      <c r="E407" s="63" t="s">
        <v>1340</v>
      </c>
      <c r="F407" s="63" t="s">
        <v>1341</v>
      </c>
      <c r="G407" s="75">
        <f t="shared" si="27"/>
        <v>2.652</v>
      </c>
      <c r="H407" s="46">
        <f t="shared" si="28"/>
        <v>28.22</v>
      </c>
      <c r="I407" s="46">
        <f t="shared" si="29"/>
        <v>0</v>
      </c>
      <c r="J407" s="46">
        <f t="shared" si="30"/>
        <v>0.33</v>
      </c>
      <c r="K407" s="46">
        <f t="shared" si="31"/>
        <v>28.47</v>
      </c>
    </row>
    <row r="408" spans="1:11" ht="12.75">
      <c r="A408" s="21" t="s">
        <v>1299</v>
      </c>
      <c r="B408" s="22">
        <v>15</v>
      </c>
      <c r="C408" s="63" t="s">
        <v>1342</v>
      </c>
      <c r="D408" s="63" t="s">
        <v>136</v>
      </c>
      <c r="E408" s="63" t="s">
        <v>1343</v>
      </c>
      <c r="F408" s="63" t="s">
        <v>1344</v>
      </c>
      <c r="G408" s="75">
        <f t="shared" si="27"/>
        <v>2.652</v>
      </c>
      <c r="H408" s="46">
        <f t="shared" si="28"/>
        <v>28.1</v>
      </c>
      <c r="I408" s="46">
        <f t="shared" si="29"/>
        <v>0</v>
      </c>
      <c r="J408" s="46">
        <f t="shared" si="30"/>
        <v>0.26</v>
      </c>
      <c r="K408" s="46">
        <f t="shared" si="31"/>
        <v>28.35</v>
      </c>
    </row>
    <row r="409" spans="1:11" ht="12.75">
      <c r="A409" s="21" t="s">
        <v>1299</v>
      </c>
      <c r="B409" s="22">
        <v>16</v>
      </c>
      <c r="C409" s="63" t="s">
        <v>1345</v>
      </c>
      <c r="D409" s="63" t="s">
        <v>1346</v>
      </c>
      <c r="E409" s="63" t="s">
        <v>136</v>
      </c>
      <c r="F409" s="63" t="s">
        <v>1347</v>
      </c>
      <c r="G409" s="75">
        <f t="shared" si="27"/>
        <v>2.652</v>
      </c>
      <c r="H409" s="46">
        <f t="shared" si="28"/>
        <v>28.14</v>
      </c>
      <c r="I409" s="46">
        <f t="shared" si="29"/>
        <v>0.14</v>
      </c>
      <c r="J409" s="46">
        <f t="shared" si="30"/>
        <v>0</v>
      </c>
      <c r="K409" s="46">
        <f t="shared" si="31"/>
        <v>28.39</v>
      </c>
    </row>
    <row r="410" spans="1:11" ht="12.75">
      <c r="A410" s="21" t="s">
        <v>1299</v>
      </c>
      <c r="B410" s="22">
        <v>17</v>
      </c>
      <c r="C410" s="63" t="s">
        <v>1348</v>
      </c>
      <c r="D410" s="63" t="s">
        <v>1349</v>
      </c>
      <c r="E410" s="63" t="s">
        <v>136</v>
      </c>
      <c r="F410" s="63" t="s">
        <v>1350</v>
      </c>
      <c r="G410" s="75">
        <f t="shared" si="27"/>
        <v>2.652</v>
      </c>
      <c r="H410" s="46">
        <f t="shared" si="28"/>
        <v>27.93</v>
      </c>
      <c r="I410" s="46">
        <f t="shared" si="29"/>
        <v>0.49</v>
      </c>
      <c r="J410" s="46">
        <f t="shared" si="30"/>
        <v>0</v>
      </c>
      <c r="K410" s="46">
        <f t="shared" si="31"/>
        <v>28.18</v>
      </c>
    </row>
    <row r="411" spans="1:11" ht="12.75">
      <c r="A411" s="21" t="s">
        <v>1299</v>
      </c>
      <c r="B411" s="22">
        <v>18</v>
      </c>
      <c r="C411" s="63" t="s">
        <v>1351</v>
      </c>
      <c r="D411" s="63" t="s">
        <v>1352</v>
      </c>
      <c r="E411" s="63" t="s">
        <v>136</v>
      </c>
      <c r="F411" s="63" t="s">
        <v>1353</v>
      </c>
      <c r="G411" s="75">
        <f t="shared" si="27"/>
        <v>2.652</v>
      </c>
      <c r="H411" s="46">
        <f t="shared" si="28"/>
        <v>28.39</v>
      </c>
      <c r="I411" s="46">
        <f t="shared" si="29"/>
        <v>1.95</v>
      </c>
      <c r="J411" s="46">
        <f t="shared" si="30"/>
        <v>0</v>
      </c>
      <c r="K411" s="46">
        <f t="shared" si="31"/>
        <v>28.64</v>
      </c>
    </row>
    <row r="412" spans="1:11" ht="12.75">
      <c r="A412" s="21" t="s">
        <v>1299</v>
      </c>
      <c r="B412" s="22">
        <v>19</v>
      </c>
      <c r="C412" s="63" t="s">
        <v>1354</v>
      </c>
      <c r="D412" s="63" t="s">
        <v>1355</v>
      </c>
      <c r="E412" s="63" t="s">
        <v>136</v>
      </c>
      <c r="F412" s="63" t="s">
        <v>1356</v>
      </c>
      <c r="G412" s="75">
        <f t="shared" si="27"/>
        <v>2.652</v>
      </c>
      <c r="H412" s="46">
        <f t="shared" si="28"/>
        <v>31.23</v>
      </c>
      <c r="I412" s="46">
        <f t="shared" si="29"/>
        <v>4.48</v>
      </c>
      <c r="J412" s="46">
        <f t="shared" si="30"/>
        <v>0</v>
      </c>
      <c r="K412" s="46">
        <f t="shared" si="31"/>
        <v>31.48</v>
      </c>
    </row>
    <row r="413" spans="1:11" ht="12.75">
      <c r="A413" s="21" t="s">
        <v>1299</v>
      </c>
      <c r="B413" s="22">
        <v>20</v>
      </c>
      <c r="C413" s="63" t="s">
        <v>1357</v>
      </c>
      <c r="D413" s="63" t="s">
        <v>1358</v>
      </c>
      <c r="E413" s="63" t="s">
        <v>136</v>
      </c>
      <c r="F413" s="63" t="s">
        <v>1359</v>
      </c>
      <c r="G413" s="75">
        <f t="shared" si="27"/>
        <v>2.652</v>
      </c>
      <c r="H413" s="46">
        <f t="shared" si="28"/>
        <v>33.43</v>
      </c>
      <c r="I413" s="46">
        <f t="shared" si="29"/>
        <v>2.46</v>
      </c>
      <c r="J413" s="46">
        <f t="shared" si="30"/>
        <v>0</v>
      </c>
      <c r="K413" s="46">
        <f t="shared" si="31"/>
        <v>33.68</v>
      </c>
    </row>
    <row r="414" spans="1:11" ht="12.75">
      <c r="A414" s="21" t="s">
        <v>1299</v>
      </c>
      <c r="B414" s="22">
        <v>21</v>
      </c>
      <c r="C414" s="63" t="s">
        <v>1360</v>
      </c>
      <c r="D414" s="63" t="s">
        <v>136</v>
      </c>
      <c r="E414" s="63" t="s">
        <v>1361</v>
      </c>
      <c r="F414" s="63" t="s">
        <v>1362</v>
      </c>
      <c r="G414" s="75">
        <f t="shared" si="27"/>
        <v>2.652</v>
      </c>
      <c r="H414" s="46">
        <f t="shared" si="28"/>
        <v>32.36</v>
      </c>
      <c r="I414" s="46">
        <f t="shared" si="29"/>
        <v>0</v>
      </c>
      <c r="J414" s="46">
        <f t="shared" si="30"/>
        <v>1.27</v>
      </c>
      <c r="K414" s="46">
        <f t="shared" si="31"/>
        <v>32.61</v>
      </c>
    </row>
    <row r="415" spans="1:11" ht="12.75">
      <c r="A415" s="21" t="s">
        <v>1299</v>
      </c>
      <c r="B415" s="22">
        <v>22</v>
      </c>
      <c r="C415" s="63" t="s">
        <v>1363</v>
      </c>
      <c r="D415" s="63" t="s">
        <v>136</v>
      </c>
      <c r="E415" s="63" t="s">
        <v>1364</v>
      </c>
      <c r="F415" s="63" t="s">
        <v>1365</v>
      </c>
      <c r="G415" s="75">
        <f t="shared" si="27"/>
        <v>2.652</v>
      </c>
      <c r="H415" s="46">
        <f t="shared" si="28"/>
        <v>30.81</v>
      </c>
      <c r="I415" s="46">
        <f t="shared" si="29"/>
        <v>0</v>
      </c>
      <c r="J415" s="46">
        <f t="shared" si="30"/>
        <v>2.95</v>
      </c>
      <c r="K415" s="46">
        <f t="shared" si="31"/>
        <v>31.05</v>
      </c>
    </row>
    <row r="416" spans="1:11" ht="12.75">
      <c r="A416" s="21" t="s">
        <v>1299</v>
      </c>
      <c r="B416" s="22">
        <v>23</v>
      </c>
      <c r="C416" s="63" t="s">
        <v>1366</v>
      </c>
      <c r="D416" s="63" t="s">
        <v>136</v>
      </c>
      <c r="E416" s="63" t="s">
        <v>1367</v>
      </c>
      <c r="F416" s="63" t="s">
        <v>1368</v>
      </c>
      <c r="G416" s="75">
        <f t="shared" si="27"/>
        <v>2.652</v>
      </c>
      <c r="H416" s="46">
        <f t="shared" si="28"/>
        <v>28.88</v>
      </c>
      <c r="I416" s="46">
        <f t="shared" si="29"/>
        <v>0</v>
      </c>
      <c r="J416" s="46">
        <f t="shared" si="30"/>
        <v>3.98</v>
      </c>
      <c r="K416" s="46">
        <f t="shared" si="31"/>
        <v>29.13</v>
      </c>
    </row>
    <row r="417" spans="1:11" ht="12.75">
      <c r="A417" s="21" t="s">
        <v>1369</v>
      </c>
      <c r="B417" s="22">
        <v>0</v>
      </c>
      <c r="C417" s="63" t="s">
        <v>1370</v>
      </c>
      <c r="D417" s="63" t="s">
        <v>136</v>
      </c>
      <c r="E417" s="63" t="s">
        <v>1371</v>
      </c>
      <c r="F417" s="63" t="s">
        <v>1372</v>
      </c>
      <c r="G417" s="75">
        <f t="shared" si="27"/>
        <v>2.652</v>
      </c>
      <c r="H417" s="46">
        <f t="shared" si="28"/>
        <v>27.01</v>
      </c>
      <c r="I417" s="46">
        <f t="shared" si="29"/>
        <v>0</v>
      </c>
      <c r="J417" s="46">
        <f t="shared" si="30"/>
        <v>4.59</v>
      </c>
      <c r="K417" s="46">
        <f t="shared" si="31"/>
        <v>27.26</v>
      </c>
    </row>
    <row r="418" spans="1:11" ht="12.75">
      <c r="A418" s="21" t="s">
        <v>1369</v>
      </c>
      <c r="B418" s="22">
        <v>1</v>
      </c>
      <c r="C418" s="63" t="s">
        <v>1373</v>
      </c>
      <c r="D418" s="63" t="s">
        <v>136</v>
      </c>
      <c r="E418" s="63" t="s">
        <v>1374</v>
      </c>
      <c r="F418" s="63" t="s">
        <v>1375</v>
      </c>
      <c r="G418" s="75">
        <f aca="true" t="shared" si="32" ref="G418:G481">$D$3</f>
        <v>2.652</v>
      </c>
      <c r="H418" s="46">
        <f aca="true" t="shared" si="33" ref="H418:H481">ROUND(C418*$G$33/100,2)</f>
        <v>22.46</v>
      </c>
      <c r="I418" s="46">
        <f aca="true" t="shared" si="34" ref="I418:I481">ROUND(D418*$G$33/100,2)</f>
        <v>0</v>
      </c>
      <c r="J418" s="46">
        <f aca="true" t="shared" si="35" ref="J418:J481">ROUND(E418*$G$33/100,2)</f>
        <v>0.59</v>
      </c>
      <c r="K418" s="46">
        <f aca="true" t="shared" si="36" ref="K418:K481">ROUND(F418*$G$33/100,2)</f>
        <v>22.71</v>
      </c>
    </row>
    <row r="419" spans="1:11" ht="12.75">
      <c r="A419" s="21" t="s">
        <v>1369</v>
      </c>
      <c r="B419" s="22">
        <v>2</v>
      </c>
      <c r="C419" s="63" t="s">
        <v>1376</v>
      </c>
      <c r="D419" s="63" t="s">
        <v>136</v>
      </c>
      <c r="E419" s="63" t="s">
        <v>1377</v>
      </c>
      <c r="F419" s="63" t="s">
        <v>1378</v>
      </c>
      <c r="G419" s="75">
        <f t="shared" si="32"/>
        <v>2.652</v>
      </c>
      <c r="H419" s="46">
        <f t="shared" si="33"/>
        <v>21.69</v>
      </c>
      <c r="I419" s="46">
        <f t="shared" si="34"/>
        <v>0</v>
      </c>
      <c r="J419" s="46">
        <f t="shared" si="35"/>
        <v>0.2</v>
      </c>
      <c r="K419" s="46">
        <f t="shared" si="36"/>
        <v>21.93</v>
      </c>
    </row>
    <row r="420" spans="1:11" ht="12.75">
      <c r="A420" s="21" t="s">
        <v>1369</v>
      </c>
      <c r="B420" s="22">
        <v>3</v>
      </c>
      <c r="C420" s="63" t="s">
        <v>183</v>
      </c>
      <c r="D420" s="63" t="s">
        <v>136</v>
      </c>
      <c r="E420" s="63" t="s">
        <v>1379</v>
      </c>
      <c r="F420" s="63" t="s">
        <v>1380</v>
      </c>
      <c r="G420" s="75">
        <f t="shared" si="32"/>
        <v>2.652</v>
      </c>
      <c r="H420" s="46">
        <f t="shared" si="33"/>
        <v>21.26</v>
      </c>
      <c r="I420" s="46">
        <f t="shared" si="34"/>
        <v>0</v>
      </c>
      <c r="J420" s="46">
        <f t="shared" si="35"/>
        <v>0.13</v>
      </c>
      <c r="K420" s="46">
        <f t="shared" si="36"/>
        <v>21.51</v>
      </c>
    </row>
    <row r="421" spans="1:11" ht="12.75">
      <c r="A421" s="21" t="s">
        <v>1369</v>
      </c>
      <c r="B421" s="22">
        <v>4</v>
      </c>
      <c r="C421" s="63" t="s">
        <v>1381</v>
      </c>
      <c r="D421" s="63" t="s">
        <v>136</v>
      </c>
      <c r="E421" s="63" t="s">
        <v>1382</v>
      </c>
      <c r="F421" s="63" t="s">
        <v>1383</v>
      </c>
      <c r="G421" s="75">
        <f t="shared" si="32"/>
        <v>2.652</v>
      </c>
      <c r="H421" s="46">
        <f t="shared" si="33"/>
        <v>21.27</v>
      </c>
      <c r="I421" s="46">
        <f t="shared" si="34"/>
        <v>0</v>
      </c>
      <c r="J421" s="46">
        <f t="shared" si="35"/>
        <v>1.84</v>
      </c>
      <c r="K421" s="46">
        <f t="shared" si="36"/>
        <v>21.52</v>
      </c>
    </row>
    <row r="422" spans="1:11" ht="12.75">
      <c r="A422" s="21" t="s">
        <v>1369</v>
      </c>
      <c r="B422" s="22">
        <v>5</v>
      </c>
      <c r="C422" s="63" t="s">
        <v>1384</v>
      </c>
      <c r="D422" s="63" t="s">
        <v>1385</v>
      </c>
      <c r="E422" s="63" t="s">
        <v>136</v>
      </c>
      <c r="F422" s="63" t="s">
        <v>1386</v>
      </c>
      <c r="G422" s="75">
        <f t="shared" si="32"/>
        <v>2.652</v>
      </c>
      <c r="H422" s="46">
        <f t="shared" si="33"/>
        <v>21.65</v>
      </c>
      <c r="I422" s="46">
        <f t="shared" si="34"/>
        <v>1.17</v>
      </c>
      <c r="J422" s="46">
        <f t="shared" si="35"/>
        <v>0</v>
      </c>
      <c r="K422" s="46">
        <f t="shared" si="36"/>
        <v>21.9</v>
      </c>
    </row>
    <row r="423" spans="1:11" ht="12.75">
      <c r="A423" s="21" t="s">
        <v>1369</v>
      </c>
      <c r="B423" s="22">
        <v>6</v>
      </c>
      <c r="C423" s="63" t="s">
        <v>1387</v>
      </c>
      <c r="D423" s="63" t="s">
        <v>1388</v>
      </c>
      <c r="E423" s="63" t="s">
        <v>1389</v>
      </c>
      <c r="F423" s="63" t="s">
        <v>1390</v>
      </c>
      <c r="G423" s="75">
        <f t="shared" si="32"/>
        <v>2.652</v>
      </c>
      <c r="H423" s="46">
        <f t="shared" si="33"/>
        <v>26.98</v>
      </c>
      <c r="I423" s="46">
        <f t="shared" si="34"/>
        <v>0.07</v>
      </c>
      <c r="J423" s="46">
        <f t="shared" si="35"/>
        <v>0.02</v>
      </c>
      <c r="K423" s="46">
        <f t="shared" si="36"/>
        <v>27.23</v>
      </c>
    </row>
    <row r="424" spans="1:11" ht="12.75">
      <c r="A424" s="21" t="s">
        <v>1369</v>
      </c>
      <c r="B424" s="22">
        <v>7</v>
      </c>
      <c r="C424" s="63" t="s">
        <v>1391</v>
      </c>
      <c r="D424" s="63" t="s">
        <v>1392</v>
      </c>
      <c r="E424" s="63" t="s">
        <v>136</v>
      </c>
      <c r="F424" s="63" t="s">
        <v>1393</v>
      </c>
      <c r="G424" s="75">
        <f t="shared" si="32"/>
        <v>2.652</v>
      </c>
      <c r="H424" s="46">
        <f t="shared" si="33"/>
        <v>30.68</v>
      </c>
      <c r="I424" s="46">
        <f t="shared" si="34"/>
        <v>0.54</v>
      </c>
      <c r="J424" s="46">
        <f t="shared" si="35"/>
        <v>0</v>
      </c>
      <c r="K424" s="46">
        <f t="shared" si="36"/>
        <v>30.93</v>
      </c>
    </row>
    <row r="425" spans="1:11" ht="12.75">
      <c r="A425" s="21" t="s">
        <v>1369</v>
      </c>
      <c r="B425" s="22">
        <v>8</v>
      </c>
      <c r="C425" s="63" t="s">
        <v>1394</v>
      </c>
      <c r="D425" s="63" t="s">
        <v>1395</v>
      </c>
      <c r="E425" s="63" t="s">
        <v>136</v>
      </c>
      <c r="F425" s="63" t="s">
        <v>1396</v>
      </c>
      <c r="G425" s="75">
        <f t="shared" si="32"/>
        <v>2.652</v>
      </c>
      <c r="H425" s="46">
        <f t="shared" si="33"/>
        <v>33.35</v>
      </c>
      <c r="I425" s="46">
        <f t="shared" si="34"/>
        <v>1.34</v>
      </c>
      <c r="J425" s="46">
        <f t="shared" si="35"/>
        <v>0</v>
      </c>
      <c r="K425" s="46">
        <f t="shared" si="36"/>
        <v>33.59</v>
      </c>
    </row>
    <row r="426" spans="1:11" ht="12.75">
      <c r="A426" s="21" t="s">
        <v>1369</v>
      </c>
      <c r="B426" s="22">
        <v>9</v>
      </c>
      <c r="C426" s="63" t="s">
        <v>1397</v>
      </c>
      <c r="D426" s="63" t="s">
        <v>163</v>
      </c>
      <c r="E426" s="63" t="s">
        <v>136</v>
      </c>
      <c r="F426" s="63" t="s">
        <v>1398</v>
      </c>
      <c r="G426" s="75">
        <f t="shared" si="32"/>
        <v>2.652</v>
      </c>
      <c r="H426" s="46">
        <f t="shared" si="33"/>
        <v>36.84</v>
      </c>
      <c r="I426" s="46">
        <f t="shared" si="34"/>
        <v>0.49</v>
      </c>
      <c r="J426" s="46">
        <f t="shared" si="35"/>
        <v>0</v>
      </c>
      <c r="K426" s="46">
        <f t="shared" si="36"/>
        <v>37.09</v>
      </c>
    </row>
    <row r="427" spans="1:11" ht="12.75">
      <c r="A427" s="21" t="s">
        <v>1369</v>
      </c>
      <c r="B427" s="22">
        <v>10</v>
      </c>
      <c r="C427" s="63" t="s">
        <v>1399</v>
      </c>
      <c r="D427" s="63" t="s">
        <v>136</v>
      </c>
      <c r="E427" s="63" t="s">
        <v>1400</v>
      </c>
      <c r="F427" s="63" t="s">
        <v>1401</v>
      </c>
      <c r="G427" s="75">
        <f t="shared" si="32"/>
        <v>2.652</v>
      </c>
      <c r="H427" s="46">
        <f t="shared" si="33"/>
        <v>36.74</v>
      </c>
      <c r="I427" s="46">
        <f t="shared" si="34"/>
        <v>0</v>
      </c>
      <c r="J427" s="46">
        <f t="shared" si="35"/>
        <v>0.76</v>
      </c>
      <c r="K427" s="46">
        <f t="shared" si="36"/>
        <v>36.99</v>
      </c>
    </row>
    <row r="428" spans="1:11" ht="12.75">
      <c r="A428" s="21" t="s">
        <v>1369</v>
      </c>
      <c r="B428" s="22">
        <v>11</v>
      </c>
      <c r="C428" s="63" t="s">
        <v>1402</v>
      </c>
      <c r="D428" s="63" t="s">
        <v>136</v>
      </c>
      <c r="E428" s="63" t="s">
        <v>1403</v>
      </c>
      <c r="F428" s="63" t="s">
        <v>1404</v>
      </c>
      <c r="G428" s="75">
        <f t="shared" si="32"/>
        <v>2.652</v>
      </c>
      <c r="H428" s="46">
        <f t="shared" si="33"/>
        <v>35.89</v>
      </c>
      <c r="I428" s="46">
        <f t="shared" si="34"/>
        <v>0</v>
      </c>
      <c r="J428" s="46">
        <f t="shared" si="35"/>
        <v>1.28</v>
      </c>
      <c r="K428" s="46">
        <f t="shared" si="36"/>
        <v>36.14</v>
      </c>
    </row>
    <row r="429" spans="1:11" ht="12.75">
      <c r="A429" s="21" t="s">
        <v>1369</v>
      </c>
      <c r="B429" s="22">
        <v>12</v>
      </c>
      <c r="C429" s="63" t="s">
        <v>1405</v>
      </c>
      <c r="D429" s="63" t="s">
        <v>1406</v>
      </c>
      <c r="E429" s="63" t="s">
        <v>136</v>
      </c>
      <c r="F429" s="63" t="s">
        <v>1407</v>
      </c>
      <c r="G429" s="75">
        <f t="shared" si="32"/>
        <v>2.652</v>
      </c>
      <c r="H429" s="46">
        <f t="shared" si="33"/>
        <v>34.65</v>
      </c>
      <c r="I429" s="46">
        <f t="shared" si="34"/>
        <v>1.19</v>
      </c>
      <c r="J429" s="46">
        <f t="shared" si="35"/>
        <v>0</v>
      </c>
      <c r="K429" s="46">
        <f t="shared" si="36"/>
        <v>34.9</v>
      </c>
    </row>
    <row r="430" spans="1:11" ht="12.75">
      <c r="A430" s="21" t="s">
        <v>1369</v>
      </c>
      <c r="B430" s="22">
        <v>13</v>
      </c>
      <c r="C430" s="63" t="s">
        <v>1408</v>
      </c>
      <c r="D430" s="63" t="s">
        <v>221</v>
      </c>
      <c r="E430" s="63" t="s">
        <v>136</v>
      </c>
      <c r="F430" s="63" t="s">
        <v>1409</v>
      </c>
      <c r="G430" s="75">
        <f t="shared" si="32"/>
        <v>2.652</v>
      </c>
      <c r="H430" s="46">
        <f t="shared" si="33"/>
        <v>34.97</v>
      </c>
      <c r="I430" s="46">
        <f t="shared" si="34"/>
        <v>0.6</v>
      </c>
      <c r="J430" s="46">
        <f t="shared" si="35"/>
        <v>0</v>
      </c>
      <c r="K430" s="46">
        <f t="shared" si="36"/>
        <v>35.22</v>
      </c>
    </row>
    <row r="431" spans="1:11" ht="12.75">
      <c r="A431" s="21" t="s">
        <v>1369</v>
      </c>
      <c r="B431" s="22">
        <v>14</v>
      </c>
      <c r="C431" s="63" t="s">
        <v>222</v>
      </c>
      <c r="D431" s="63" t="s">
        <v>1410</v>
      </c>
      <c r="E431" s="63" t="s">
        <v>136</v>
      </c>
      <c r="F431" s="63" t="s">
        <v>1411</v>
      </c>
      <c r="G431" s="75">
        <f t="shared" si="32"/>
        <v>2.652</v>
      </c>
      <c r="H431" s="46">
        <f t="shared" si="33"/>
        <v>35</v>
      </c>
      <c r="I431" s="46">
        <f t="shared" si="34"/>
        <v>1.17</v>
      </c>
      <c r="J431" s="46">
        <f t="shared" si="35"/>
        <v>0</v>
      </c>
      <c r="K431" s="46">
        <f t="shared" si="36"/>
        <v>35.24</v>
      </c>
    </row>
    <row r="432" spans="1:11" ht="12.75">
      <c r="A432" s="21" t="s">
        <v>1369</v>
      </c>
      <c r="B432" s="22">
        <v>15</v>
      </c>
      <c r="C432" s="63" t="s">
        <v>1133</v>
      </c>
      <c r="D432" s="63" t="s">
        <v>1412</v>
      </c>
      <c r="E432" s="63" t="s">
        <v>136</v>
      </c>
      <c r="F432" s="63" t="s">
        <v>1413</v>
      </c>
      <c r="G432" s="75">
        <f t="shared" si="32"/>
        <v>2.652</v>
      </c>
      <c r="H432" s="46">
        <f t="shared" si="33"/>
        <v>33.95</v>
      </c>
      <c r="I432" s="46">
        <f t="shared" si="34"/>
        <v>1.63</v>
      </c>
      <c r="J432" s="46">
        <f t="shared" si="35"/>
        <v>0</v>
      </c>
      <c r="K432" s="46">
        <f t="shared" si="36"/>
        <v>34.2</v>
      </c>
    </row>
    <row r="433" spans="1:11" ht="12.75">
      <c r="A433" s="21" t="s">
        <v>1369</v>
      </c>
      <c r="B433" s="22">
        <v>16</v>
      </c>
      <c r="C433" s="63" t="s">
        <v>1414</v>
      </c>
      <c r="D433" s="63" t="s">
        <v>1415</v>
      </c>
      <c r="E433" s="63" t="s">
        <v>136</v>
      </c>
      <c r="F433" s="63" t="s">
        <v>175</v>
      </c>
      <c r="G433" s="75">
        <f t="shared" si="32"/>
        <v>2.652</v>
      </c>
      <c r="H433" s="46">
        <f t="shared" si="33"/>
        <v>32.32</v>
      </c>
      <c r="I433" s="46">
        <f t="shared" si="34"/>
        <v>2.73</v>
      </c>
      <c r="J433" s="46">
        <f t="shared" si="35"/>
        <v>0</v>
      </c>
      <c r="K433" s="46">
        <f t="shared" si="36"/>
        <v>32.57</v>
      </c>
    </row>
    <row r="434" spans="1:11" ht="12.75">
      <c r="A434" s="21" t="s">
        <v>1369</v>
      </c>
      <c r="B434" s="22">
        <v>17</v>
      </c>
      <c r="C434" s="63" t="s">
        <v>1416</v>
      </c>
      <c r="D434" s="63" t="s">
        <v>1417</v>
      </c>
      <c r="E434" s="63" t="s">
        <v>136</v>
      </c>
      <c r="F434" s="63" t="s">
        <v>1418</v>
      </c>
      <c r="G434" s="75">
        <f t="shared" si="32"/>
        <v>2.652</v>
      </c>
      <c r="H434" s="46">
        <f t="shared" si="33"/>
        <v>31.6</v>
      </c>
      <c r="I434" s="46">
        <f t="shared" si="34"/>
        <v>3.34</v>
      </c>
      <c r="J434" s="46">
        <f t="shared" si="35"/>
        <v>0</v>
      </c>
      <c r="K434" s="46">
        <f t="shared" si="36"/>
        <v>31.85</v>
      </c>
    </row>
    <row r="435" spans="1:11" ht="12.75">
      <c r="A435" s="21" t="s">
        <v>1369</v>
      </c>
      <c r="B435" s="22">
        <v>18</v>
      </c>
      <c r="C435" s="63" t="s">
        <v>1419</v>
      </c>
      <c r="D435" s="63" t="s">
        <v>1420</v>
      </c>
      <c r="E435" s="63" t="s">
        <v>136</v>
      </c>
      <c r="F435" s="63" t="s">
        <v>1421</v>
      </c>
      <c r="G435" s="75">
        <f t="shared" si="32"/>
        <v>2.652</v>
      </c>
      <c r="H435" s="46">
        <f t="shared" si="33"/>
        <v>32.01</v>
      </c>
      <c r="I435" s="46">
        <f t="shared" si="34"/>
        <v>3.47</v>
      </c>
      <c r="J435" s="46">
        <f t="shared" si="35"/>
        <v>0</v>
      </c>
      <c r="K435" s="46">
        <f t="shared" si="36"/>
        <v>32.26</v>
      </c>
    </row>
    <row r="436" spans="1:11" ht="12.75">
      <c r="A436" s="21" t="s">
        <v>1369</v>
      </c>
      <c r="B436" s="22">
        <v>19</v>
      </c>
      <c r="C436" s="63" t="s">
        <v>1422</v>
      </c>
      <c r="D436" s="63" t="s">
        <v>1423</v>
      </c>
      <c r="E436" s="63" t="s">
        <v>136</v>
      </c>
      <c r="F436" s="63" t="s">
        <v>1424</v>
      </c>
      <c r="G436" s="75">
        <f t="shared" si="32"/>
        <v>2.652</v>
      </c>
      <c r="H436" s="46">
        <f t="shared" si="33"/>
        <v>33.72</v>
      </c>
      <c r="I436" s="46">
        <f t="shared" si="34"/>
        <v>3.31</v>
      </c>
      <c r="J436" s="46">
        <f t="shared" si="35"/>
        <v>0</v>
      </c>
      <c r="K436" s="46">
        <f t="shared" si="36"/>
        <v>33.97</v>
      </c>
    </row>
    <row r="437" spans="1:11" ht="12.75">
      <c r="A437" s="21" t="s">
        <v>1369</v>
      </c>
      <c r="B437" s="22">
        <v>20</v>
      </c>
      <c r="C437" s="63" t="s">
        <v>1425</v>
      </c>
      <c r="D437" s="63" t="s">
        <v>1426</v>
      </c>
      <c r="E437" s="63" t="s">
        <v>203</v>
      </c>
      <c r="F437" s="63" t="s">
        <v>1427</v>
      </c>
      <c r="G437" s="75">
        <f t="shared" si="32"/>
        <v>2.652</v>
      </c>
      <c r="H437" s="46">
        <f t="shared" si="33"/>
        <v>35.15</v>
      </c>
      <c r="I437" s="46">
        <f t="shared" si="34"/>
        <v>0.14</v>
      </c>
      <c r="J437" s="46">
        <f t="shared" si="35"/>
        <v>0</v>
      </c>
      <c r="K437" s="46">
        <f t="shared" si="36"/>
        <v>35.4</v>
      </c>
    </row>
    <row r="438" spans="1:11" ht="12.75">
      <c r="A438" s="21" t="s">
        <v>1369</v>
      </c>
      <c r="B438" s="22">
        <v>21</v>
      </c>
      <c r="C438" s="63" t="s">
        <v>1428</v>
      </c>
      <c r="D438" s="63" t="s">
        <v>136</v>
      </c>
      <c r="E438" s="63" t="s">
        <v>1429</v>
      </c>
      <c r="F438" s="63" t="s">
        <v>1430</v>
      </c>
      <c r="G438" s="75">
        <f t="shared" si="32"/>
        <v>2.652</v>
      </c>
      <c r="H438" s="46">
        <f t="shared" si="33"/>
        <v>35.6</v>
      </c>
      <c r="I438" s="46">
        <f t="shared" si="34"/>
        <v>0</v>
      </c>
      <c r="J438" s="46">
        <f t="shared" si="35"/>
        <v>3.37</v>
      </c>
      <c r="K438" s="46">
        <f t="shared" si="36"/>
        <v>35.85</v>
      </c>
    </row>
    <row r="439" spans="1:11" ht="12.75">
      <c r="A439" s="21" t="s">
        <v>1369</v>
      </c>
      <c r="B439" s="22">
        <v>22</v>
      </c>
      <c r="C439" s="63" t="s">
        <v>1431</v>
      </c>
      <c r="D439" s="63" t="s">
        <v>136</v>
      </c>
      <c r="E439" s="63" t="s">
        <v>1432</v>
      </c>
      <c r="F439" s="63" t="s">
        <v>1433</v>
      </c>
      <c r="G439" s="75">
        <f t="shared" si="32"/>
        <v>2.652</v>
      </c>
      <c r="H439" s="46">
        <f t="shared" si="33"/>
        <v>31.78</v>
      </c>
      <c r="I439" s="46">
        <f t="shared" si="34"/>
        <v>0</v>
      </c>
      <c r="J439" s="46">
        <f t="shared" si="35"/>
        <v>6.87</v>
      </c>
      <c r="K439" s="46">
        <f t="shared" si="36"/>
        <v>32.02</v>
      </c>
    </row>
    <row r="440" spans="1:11" ht="12.75">
      <c r="A440" s="21" t="s">
        <v>1369</v>
      </c>
      <c r="B440" s="22">
        <v>23</v>
      </c>
      <c r="C440" s="63" t="s">
        <v>197</v>
      </c>
      <c r="D440" s="63" t="s">
        <v>136</v>
      </c>
      <c r="E440" s="63" t="s">
        <v>1434</v>
      </c>
      <c r="F440" s="63" t="s">
        <v>1435</v>
      </c>
      <c r="G440" s="75">
        <f t="shared" si="32"/>
        <v>2.652</v>
      </c>
      <c r="H440" s="46">
        <f t="shared" si="33"/>
        <v>29.9</v>
      </c>
      <c r="I440" s="46">
        <f t="shared" si="34"/>
        <v>0</v>
      </c>
      <c r="J440" s="46">
        <f t="shared" si="35"/>
        <v>6.29</v>
      </c>
      <c r="K440" s="46">
        <f t="shared" si="36"/>
        <v>30.15</v>
      </c>
    </row>
    <row r="441" spans="1:11" ht="12.75">
      <c r="A441" s="21" t="s">
        <v>1436</v>
      </c>
      <c r="B441" s="22">
        <v>0</v>
      </c>
      <c r="C441" s="63" t="s">
        <v>1437</v>
      </c>
      <c r="D441" s="63" t="s">
        <v>136</v>
      </c>
      <c r="E441" s="63" t="s">
        <v>1438</v>
      </c>
      <c r="F441" s="63" t="s">
        <v>1439</v>
      </c>
      <c r="G441" s="75">
        <f t="shared" si="32"/>
        <v>2.652</v>
      </c>
      <c r="H441" s="46">
        <f t="shared" si="33"/>
        <v>26.61</v>
      </c>
      <c r="I441" s="46">
        <f t="shared" si="34"/>
        <v>0</v>
      </c>
      <c r="J441" s="46">
        <f t="shared" si="35"/>
        <v>27.42</v>
      </c>
      <c r="K441" s="46">
        <f t="shared" si="36"/>
        <v>26.86</v>
      </c>
    </row>
    <row r="442" spans="1:11" ht="12.75">
      <c r="A442" s="21" t="s">
        <v>1436</v>
      </c>
      <c r="B442" s="22">
        <v>1</v>
      </c>
      <c r="C442" s="63" t="s">
        <v>1440</v>
      </c>
      <c r="D442" s="63" t="s">
        <v>136</v>
      </c>
      <c r="E442" s="63" t="s">
        <v>1441</v>
      </c>
      <c r="F442" s="63" t="s">
        <v>1442</v>
      </c>
      <c r="G442" s="75">
        <f t="shared" si="32"/>
        <v>2.652</v>
      </c>
      <c r="H442" s="46">
        <f t="shared" si="33"/>
        <v>22.59</v>
      </c>
      <c r="I442" s="46">
        <f t="shared" si="34"/>
        <v>0</v>
      </c>
      <c r="J442" s="46">
        <f t="shared" si="35"/>
        <v>23.23</v>
      </c>
      <c r="K442" s="46">
        <f t="shared" si="36"/>
        <v>22.84</v>
      </c>
    </row>
    <row r="443" spans="1:11" ht="12.75">
      <c r="A443" s="21" t="s">
        <v>1436</v>
      </c>
      <c r="B443" s="22">
        <v>2</v>
      </c>
      <c r="C443" s="63" t="s">
        <v>1443</v>
      </c>
      <c r="D443" s="63" t="s">
        <v>136</v>
      </c>
      <c r="E443" s="63" t="s">
        <v>1444</v>
      </c>
      <c r="F443" s="63" t="s">
        <v>1445</v>
      </c>
      <c r="G443" s="75">
        <f t="shared" si="32"/>
        <v>2.652</v>
      </c>
      <c r="H443" s="46">
        <f t="shared" si="33"/>
        <v>21.01</v>
      </c>
      <c r="I443" s="46">
        <f t="shared" si="34"/>
        <v>0</v>
      </c>
      <c r="J443" s="46">
        <f t="shared" si="35"/>
        <v>19.17</v>
      </c>
      <c r="K443" s="46">
        <f t="shared" si="36"/>
        <v>21.26</v>
      </c>
    </row>
    <row r="444" spans="1:11" ht="12.75">
      <c r="A444" s="21" t="s">
        <v>1436</v>
      </c>
      <c r="B444" s="22">
        <v>3</v>
      </c>
      <c r="C444" s="63" t="s">
        <v>1446</v>
      </c>
      <c r="D444" s="63" t="s">
        <v>136</v>
      </c>
      <c r="E444" s="63" t="s">
        <v>1447</v>
      </c>
      <c r="F444" s="63" t="s">
        <v>1448</v>
      </c>
      <c r="G444" s="75">
        <f t="shared" si="32"/>
        <v>2.652</v>
      </c>
      <c r="H444" s="46">
        <f t="shared" si="33"/>
        <v>20.67</v>
      </c>
      <c r="I444" s="46">
        <f t="shared" si="34"/>
        <v>0</v>
      </c>
      <c r="J444" s="46">
        <f t="shared" si="35"/>
        <v>15.79</v>
      </c>
      <c r="K444" s="46">
        <f t="shared" si="36"/>
        <v>20.92</v>
      </c>
    </row>
    <row r="445" spans="1:11" ht="12.75">
      <c r="A445" s="21" t="s">
        <v>1436</v>
      </c>
      <c r="B445" s="22">
        <v>4</v>
      </c>
      <c r="C445" s="63" t="s">
        <v>1449</v>
      </c>
      <c r="D445" s="63" t="s">
        <v>136</v>
      </c>
      <c r="E445" s="63" t="s">
        <v>1450</v>
      </c>
      <c r="F445" s="63" t="s">
        <v>1451</v>
      </c>
      <c r="G445" s="75">
        <f t="shared" si="32"/>
        <v>2.652</v>
      </c>
      <c r="H445" s="46">
        <f t="shared" si="33"/>
        <v>21.02</v>
      </c>
      <c r="I445" s="46">
        <f t="shared" si="34"/>
        <v>0</v>
      </c>
      <c r="J445" s="46">
        <f t="shared" si="35"/>
        <v>7.47</v>
      </c>
      <c r="K445" s="46">
        <f t="shared" si="36"/>
        <v>21.27</v>
      </c>
    </row>
    <row r="446" spans="1:11" ht="12.75">
      <c r="A446" s="21" t="s">
        <v>1436</v>
      </c>
      <c r="B446" s="22">
        <v>5</v>
      </c>
      <c r="C446" s="63" t="s">
        <v>1452</v>
      </c>
      <c r="D446" s="63" t="s">
        <v>136</v>
      </c>
      <c r="E446" s="63" t="s">
        <v>1453</v>
      </c>
      <c r="F446" s="63" t="s">
        <v>1454</v>
      </c>
      <c r="G446" s="75">
        <f t="shared" si="32"/>
        <v>2.652</v>
      </c>
      <c r="H446" s="46">
        <f t="shared" si="33"/>
        <v>24.49</v>
      </c>
      <c r="I446" s="46">
        <f t="shared" si="34"/>
        <v>0</v>
      </c>
      <c r="J446" s="46">
        <f t="shared" si="35"/>
        <v>5.24</v>
      </c>
      <c r="K446" s="46">
        <f t="shared" si="36"/>
        <v>24.74</v>
      </c>
    </row>
    <row r="447" spans="1:11" ht="12.75">
      <c r="A447" s="21" t="s">
        <v>1436</v>
      </c>
      <c r="B447" s="22">
        <v>6</v>
      </c>
      <c r="C447" s="63" t="s">
        <v>1455</v>
      </c>
      <c r="D447" s="63" t="s">
        <v>136</v>
      </c>
      <c r="E447" s="63" t="s">
        <v>1456</v>
      </c>
      <c r="F447" s="63" t="s">
        <v>1457</v>
      </c>
      <c r="G447" s="75">
        <f t="shared" si="32"/>
        <v>2.652</v>
      </c>
      <c r="H447" s="46">
        <f t="shared" si="33"/>
        <v>28.43</v>
      </c>
      <c r="I447" s="46">
        <f t="shared" si="34"/>
        <v>0</v>
      </c>
      <c r="J447" s="46">
        <f t="shared" si="35"/>
        <v>13.17</v>
      </c>
      <c r="K447" s="46">
        <f t="shared" si="36"/>
        <v>28.68</v>
      </c>
    </row>
    <row r="448" spans="1:11" ht="12.75">
      <c r="A448" s="21" t="s">
        <v>1436</v>
      </c>
      <c r="B448" s="22">
        <v>7</v>
      </c>
      <c r="C448" s="63" t="s">
        <v>1458</v>
      </c>
      <c r="D448" s="63" t="s">
        <v>136</v>
      </c>
      <c r="E448" s="63" t="s">
        <v>1459</v>
      </c>
      <c r="F448" s="63" t="s">
        <v>220</v>
      </c>
      <c r="G448" s="75">
        <f t="shared" si="32"/>
        <v>2.652</v>
      </c>
      <c r="H448" s="46">
        <f t="shared" si="33"/>
        <v>31.08</v>
      </c>
      <c r="I448" s="46">
        <f t="shared" si="34"/>
        <v>0</v>
      </c>
      <c r="J448" s="46">
        <f t="shared" si="35"/>
        <v>24.87</v>
      </c>
      <c r="K448" s="46">
        <f t="shared" si="36"/>
        <v>31.32</v>
      </c>
    </row>
    <row r="449" spans="1:11" ht="12.75">
      <c r="A449" s="21" t="s">
        <v>1436</v>
      </c>
      <c r="B449" s="22">
        <v>8</v>
      </c>
      <c r="C449" s="63" t="s">
        <v>1460</v>
      </c>
      <c r="D449" s="63" t="s">
        <v>1461</v>
      </c>
      <c r="E449" s="63" t="s">
        <v>136</v>
      </c>
      <c r="F449" s="63" t="s">
        <v>1462</v>
      </c>
      <c r="G449" s="75">
        <f t="shared" si="32"/>
        <v>2.652</v>
      </c>
      <c r="H449" s="46">
        <f t="shared" si="33"/>
        <v>32.99</v>
      </c>
      <c r="I449" s="46">
        <f t="shared" si="34"/>
        <v>2.06</v>
      </c>
      <c r="J449" s="46">
        <f t="shared" si="35"/>
        <v>0</v>
      </c>
      <c r="K449" s="46">
        <f t="shared" si="36"/>
        <v>33.24</v>
      </c>
    </row>
    <row r="450" spans="1:11" ht="12.75">
      <c r="A450" s="21" t="s">
        <v>1436</v>
      </c>
      <c r="B450" s="22">
        <v>9</v>
      </c>
      <c r="C450" s="63" t="s">
        <v>1463</v>
      </c>
      <c r="D450" s="63" t="s">
        <v>136</v>
      </c>
      <c r="E450" s="63" t="s">
        <v>1464</v>
      </c>
      <c r="F450" s="63" t="s">
        <v>1465</v>
      </c>
      <c r="G450" s="75">
        <f t="shared" si="32"/>
        <v>2.652</v>
      </c>
      <c r="H450" s="46">
        <f t="shared" si="33"/>
        <v>35.31</v>
      </c>
      <c r="I450" s="46">
        <f t="shared" si="34"/>
        <v>0</v>
      </c>
      <c r="J450" s="46">
        <f t="shared" si="35"/>
        <v>0.12</v>
      </c>
      <c r="K450" s="46">
        <f t="shared" si="36"/>
        <v>35.56</v>
      </c>
    </row>
    <row r="451" spans="1:11" ht="12.75">
      <c r="A451" s="21" t="s">
        <v>1436</v>
      </c>
      <c r="B451" s="22">
        <v>10</v>
      </c>
      <c r="C451" s="63" t="s">
        <v>1466</v>
      </c>
      <c r="D451" s="63" t="s">
        <v>136</v>
      </c>
      <c r="E451" s="63" t="s">
        <v>1467</v>
      </c>
      <c r="F451" s="63" t="s">
        <v>1468</v>
      </c>
      <c r="G451" s="75">
        <f t="shared" si="32"/>
        <v>2.652</v>
      </c>
      <c r="H451" s="46">
        <f t="shared" si="33"/>
        <v>35.26</v>
      </c>
      <c r="I451" s="46">
        <f t="shared" si="34"/>
        <v>0</v>
      </c>
      <c r="J451" s="46">
        <f t="shared" si="35"/>
        <v>7.62</v>
      </c>
      <c r="K451" s="46">
        <f t="shared" si="36"/>
        <v>35.5</v>
      </c>
    </row>
    <row r="452" spans="1:11" ht="12.75">
      <c r="A452" s="21" t="s">
        <v>1436</v>
      </c>
      <c r="B452" s="22">
        <v>11</v>
      </c>
      <c r="C452" s="63" t="s">
        <v>1469</v>
      </c>
      <c r="D452" s="63" t="s">
        <v>136</v>
      </c>
      <c r="E452" s="63" t="s">
        <v>1470</v>
      </c>
      <c r="F452" s="63" t="s">
        <v>1471</v>
      </c>
      <c r="G452" s="75">
        <f t="shared" si="32"/>
        <v>2.652</v>
      </c>
      <c r="H452" s="46">
        <f t="shared" si="33"/>
        <v>34.99</v>
      </c>
      <c r="I452" s="46">
        <f t="shared" si="34"/>
        <v>0</v>
      </c>
      <c r="J452" s="46">
        <f t="shared" si="35"/>
        <v>8.96</v>
      </c>
      <c r="K452" s="46">
        <f t="shared" si="36"/>
        <v>35.24</v>
      </c>
    </row>
    <row r="453" spans="1:11" ht="12.75">
      <c r="A453" s="21" t="s">
        <v>1436</v>
      </c>
      <c r="B453" s="22">
        <v>12</v>
      </c>
      <c r="C453" s="63" t="s">
        <v>1472</v>
      </c>
      <c r="D453" s="63" t="s">
        <v>1473</v>
      </c>
      <c r="E453" s="63" t="s">
        <v>161</v>
      </c>
      <c r="F453" s="63" t="s">
        <v>1474</v>
      </c>
      <c r="G453" s="75">
        <f t="shared" si="32"/>
        <v>2.652</v>
      </c>
      <c r="H453" s="46">
        <f t="shared" si="33"/>
        <v>33.97</v>
      </c>
      <c r="I453" s="46">
        <f t="shared" si="34"/>
        <v>0.16</v>
      </c>
      <c r="J453" s="46">
        <f t="shared" si="35"/>
        <v>0</v>
      </c>
      <c r="K453" s="46">
        <f t="shared" si="36"/>
        <v>34.22</v>
      </c>
    </row>
    <row r="454" spans="1:11" ht="12.75">
      <c r="A454" s="21" t="s">
        <v>1436</v>
      </c>
      <c r="B454" s="22">
        <v>13</v>
      </c>
      <c r="C454" s="63" t="s">
        <v>1475</v>
      </c>
      <c r="D454" s="63" t="s">
        <v>1476</v>
      </c>
      <c r="E454" s="63" t="s">
        <v>136</v>
      </c>
      <c r="F454" s="63" t="s">
        <v>1477</v>
      </c>
      <c r="G454" s="75">
        <f t="shared" si="32"/>
        <v>2.652</v>
      </c>
      <c r="H454" s="46">
        <f t="shared" si="33"/>
        <v>33.62</v>
      </c>
      <c r="I454" s="46">
        <f t="shared" si="34"/>
        <v>0.26</v>
      </c>
      <c r="J454" s="46">
        <f t="shared" si="35"/>
        <v>0</v>
      </c>
      <c r="K454" s="46">
        <f t="shared" si="36"/>
        <v>33.87</v>
      </c>
    </row>
    <row r="455" spans="1:11" ht="12.75">
      <c r="A455" s="21" t="s">
        <v>1436</v>
      </c>
      <c r="B455" s="22">
        <v>14</v>
      </c>
      <c r="C455" s="63" t="s">
        <v>1478</v>
      </c>
      <c r="D455" s="63" t="s">
        <v>1479</v>
      </c>
      <c r="E455" s="63" t="s">
        <v>136</v>
      </c>
      <c r="F455" s="63" t="s">
        <v>159</v>
      </c>
      <c r="G455" s="75">
        <f t="shared" si="32"/>
        <v>2.652</v>
      </c>
      <c r="H455" s="46">
        <f t="shared" si="33"/>
        <v>33.41</v>
      </c>
      <c r="I455" s="46">
        <f t="shared" si="34"/>
        <v>0.21</v>
      </c>
      <c r="J455" s="46">
        <f t="shared" si="35"/>
        <v>0</v>
      </c>
      <c r="K455" s="46">
        <f t="shared" si="36"/>
        <v>33.66</v>
      </c>
    </row>
    <row r="456" spans="1:11" ht="12.75">
      <c r="A456" s="21" t="s">
        <v>1436</v>
      </c>
      <c r="B456" s="22">
        <v>15</v>
      </c>
      <c r="C456" s="63" t="s">
        <v>1480</v>
      </c>
      <c r="D456" s="63" t="s">
        <v>1481</v>
      </c>
      <c r="E456" s="63" t="s">
        <v>156</v>
      </c>
      <c r="F456" s="63" t="s">
        <v>1482</v>
      </c>
      <c r="G456" s="75">
        <f t="shared" si="32"/>
        <v>2.652</v>
      </c>
      <c r="H456" s="46">
        <f t="shared" si="33"/>
        <v>32.68</v>
      </c>
      <c r="I456" s="46">
        <f t="shared" si="34"/>
        <v>0.13</v>
      </c>
      <c r="J456" s="46">
        <f t="shared" si="35"/>
        <v>0</v>
      </c>
      <c r="K456" s="46">
        <f t="shared" si="36"/>
        <v>32.93</v>
      </c>
    </row>
    <row r="457" spans="1:11" ht="12.75">
      <c r="A457" s="21" t="s">
        <v>1436</v>
      </c>
      <c r="B457" s="22">
        <v>16</v>
      </c>
      <c r="C457" s="63" t="s">
        <v>1483</v>
      </c>
      <c r="D457" s="63" t="s">
        <v>136</v>
      </c>
      <c r="E457" s="63" t="s">
        <v>1484</v>
      </c>
      <c r="F457" s="63" t="s">
        <v>1485</v>
      </c>
      <c r="G457" s="75">
        <f t="shared" si="32"/>
        <v>2.652</v>
      </c>
      <c r="H457" s="46">
        <f t="shared" si="33"/>
        <v>31.98</v>
      </c>
      <c r="I457" s="46">
        <f t="shared" si="34"/>
        <v>0</v>
      </c>
      <c r="J457" s="46">
        <f t="shared" si="35"/>
        <v>0.59</v>
      </c>
      <c r="K457" s="46">
        <f t="shared" si="36"/>
        <v>32.23</v>
      </c>
    </row>
    <row r="458" spans="1:11" ht="12.75">
      <c r="A458" s="21" t="s">
        <v>1436</v>
      </c>
      <c r="B458" s="22">
        <v>17</v>
      </c>
      <c r="C458" s="63" t="s">
        <v>1486</v>
      </c>
      <c r="D458" s="63" t="s">
        <v>136</v>
      </c>
      <c r="E458" s="63" t="s">
        <v>1487</v>
      </c>
      <c r="F458" s="63" t="s">
        <v>1488</v>
      </c>
      <c r="G458" s="75">
        <f t="shared" si="32"/>
        <v>2.652</v>
      </c>
      <c r="H458" s="46">
        <f t="shared" si="33"/>
        <v>31.66</v>
      </c>
      <c r="I458" s="46">
        <f t="shared" si="34"/>
        <v>0</v>
      </c>
      <c r="J458" s="46">
        <f t="shared" si="35"/>
        <v>0.3</v>
      </c>
      <c r="K458" s="46">
        <f t="shared" si="36"/>
        <v>31.91</v>
      </c>
    </row>
    <row r="459" spans="1:11" ht="12.75">
      <c r="A459" s="21" t="s">
        <v>1436</v>
      </c>
      <c r="B459" s="22">
        <v>18</v>
      </c>
      <c r="C459" s="63" t="s">
        <v>1489</v>
      </c>
      <c r="D459" s="63" t="s">
        <v>136</v>
      </c>
      <c r="E459" s="63" t="s">
        <v>1490</v>
      </c>
      <c r="F459" s="63" t="s">
        <v>1491</v>
      </c>
      <c r="G459" s="75">
        <f t="shared" si="32"/>
        <v>2.652</v>
      </c>
      <c r="H459" s="46">
        <f t="shared" si="33"/>
        <v>31.44</v>
      </c>
      <c r="I459" s="46">
        <f t="shared" si="34"/>
        <v>0</v>
      </c>
      <c r="J459" s="46">
        <f t="shared" si="35"/>
        <v>1.89</v>
      </c>
      <c r="K459" s="46">
        <f t="shared" si="36"/>
        <v>31.69</v>
      </c>
    </row>
    <row r="460" spans="1:11" ht="12.75">
      <c r="A460" s="21" t="s">
        <v>1436</v>
      </c>
      <c r="B460" s="22">
        <v>19</v>
      </c>
      <c r="C460" s="63" t="s">
        <v>1492</v>
      </c>
      <c r="D460" s="63" t="s">
        <v>136</v>
      </c>
      <c r="E460" s="63" t="s">
        <v>1493</v>
      </c>
      <c r="F460" s="63" t="s">
        <v>1494</v>
      </c>
      <c r="G460" s="75">
        <f t="shared" si="32"/>
        <v>2.652</v>
      </c>
      <c r="H460" s="46">
        <f t="shared" si="33"/>
        <v>32.28</v>
      </c>
      <c r="I460" s="46">
        <f t="shared" si="34"/>
        <v>0</v>
      </c>
      <c r="J460" s="46">
        <f t="shared" si="35"/>
        <v>1.19</v>
      </c>
      <c r="K460" s="46">
        <f t="shared" si="36"/>
        <v>32.53</v>
      </c>
    </row>
    <row r="461" spans="1:11" ht="12.75">
      <c r="A461" s="21" t="s">
        <v>1436</v>
      </c>
      <c r="B461" s="22">
        <v>20</v>
      </c>
      <c r="C461" s="63" t="s">
        <v>1495</v>
      </c>
      <c r="D461" s="63" t="s">
        <v>136</v>
      </c>
      <c r="E461" s="63" t="s">
        <v>1496</v>
      </c>
      <c r="F461" s="63" t="s">
        <v>1497</v>
      </c>
      <c r="G461" s="75">
        <f t="shared" si="32"/>
        <v>2.652</v>
      </c>
      <c r="H461" s="46">
        <f t="shared" si="33"/>
        <v>33.91</v>
      </c>
      <c r="I461" s="46">
        <f t="shared" si="34"/>
        <v>0</v>
      </c>
      <c r="J461" s="46">
        <f t="shared" si="35"/>
        <v>3.09</v>
      </c>
      <c r="K461" s="46">
        <f t="shared" si="36"/>
        <v>34.16</v>
      </c>
    </row>
    <row r="462" spans="1:11" ht="12.75">
      <c r="A462" s="21" t="s">
        <v>1436</v>
      </c>
      <c r="B462" s="22">
        <v>21</v>
      </c>
      <c r="C462" s="63" t="s">
        <v>1498</v>
      </c>
      <c r="D462" s="63" t="s">
        <v>136</v>
      </c>
      <c r="E462" s="63" t="s">
        <v>1499</v>
      </c>
      <c r="F462" s="63" t="s">
        <v>1500</v>
      </c>
      <c r="G462" s="75">
        <f t="shared" si="32"/>
        <v>2.652</v>
      </c>
      <c r="H462" s="46">
        <f t="shared" si="33"/>
        <v>34.59</v>
      </c>
      <c r="I462" s="46">
        <f t="shared" si="34"/>
        <v>0</v>
      </c>
      <c r="J462" s="46">
        <f t="shared" si="35"/>
        <v>4.36</v>
      </c>
      <c r="K462" s="46">
        <f t="shared" si="36"/>
        <v>34.84</v>
      </c>
    </row>
    <row r="463" spans="1:11" ht="12.75">
      <c r="A463" s="21" t="s">
        <v>1436</v>
      </c>
      <c r="B463" s="22">
        <v>22</v>
      </c>
      <c r="C463" s="63" t="s">
        <v>1501</v>
      </c>
      <c r="D463" s="63" t="s">
        <v>136</v>
      </c>
      <c r="E463" s="63" t="s">
        <v>1502</v>
      </c>
      <c r="F463" s="63" t="s">
        <v>1503</v>
      </c>
      <c r="G463" s="75">
        <f t="shared" si="32"/>
        <v>2.652</v>
      </c>
      <c r="H463" s="46">
        <f t="shared" si="33"/>
        <v>31.71</v>
      </c>
      <c r="I463" s="46">
        <f t="shared" si="34"/>
        <v>0</v>
      </c>
      <c r="J463" s="46">
        <f t="shared" si="35"/>
        <v>9.81</v>
      </c>
      <c r="K463" s="46">
        <f t="shared" si="36"/>
        <v>31.96</v>
      </c>
    </row>
    <row r="464" spans="1:11" ht="12.75">
      <c r="A464" s="21" t="s">
        <v>1436</v>
      </c>
      <c r="B464" s="22">
        <v>23</v>
      </c>
      <c r="C464" s="63" t="s">
        <v>1504</v>
      </c>
      <c r="D464" s="63" t="s">
        <v>136</v>
      </c>
      <c r="E464" s="63" t="s">
        <v>1505</v>
      </c>
      <c r="F464" s="63" t="s">
        <v>1506</v>
      </c>
      <c r="G464" s="75">
        <f t="shared" si="32"/>
        <v>2.652</v>
      </c>
      <c r="H464" s="46">
        <f t="shared" si="33"/>
        <v>29.56</v>
      </c>
      <c r="I464" s="46">
        <f t="shared" si="34"/>
        <v>0</v>
      </c>
      <c r="J464" s="46">
        <f t="shared" si="35"/>
        <v>11.39</v>
      </c>
      <c r="K464" s="46">
        <f t="shared" si="36"/>
        <v>29.81</v>
      </c>
    </row>
    <row r="465" spans="1:11" ht="12.75">
      <c r="A465" s="21" t="s">
        <v>1507</v>
      </c>
      <c r="B465" s="22">
        <v>0</v>
      </c>
      <c r="C465" s="63" t="s">
        <v>1508</v>
      </c>
      <c r="D465" s="63" t="s">
        <v>136</v>
      </c>
      <c r="E465" s="63" t="s">
        <v>1509</v>
      </c>
      <c r="F465" s="63" t="s">
        <v>1510</v>
      </c>
      <c r="G465" s="75">
        <f t="shared" si="32"/>
        <v>2.652</v>
      </c>
      <c r="H465" s="46">
        <f t="shared" si="33"/>
        <v>25.05</v>
      </c>
      <c r="I465" s="46">
        <f t="shared" si="34"/>
        <v>0</v>
      </c>
      <c r="J465" s="46">
        <f t="shared" si="35"/>
        <v>25.49</v>
      </c>
      <c r="K465" s="46">
        <f t="shared" si="36"/>
        <v>25.3</v>
      </c>
    </row>
    <row r="466" spans="1:11" ht="12.75">
      <c r="A466" s="21" t="s">
        <v>1507</v>
      </c>
      <c r="B466" s="22">
        <v>1</v>
      </c>
      <c r="C466" s="63" t="s">
        <v>1511</v>
      </c>
      <c r="D466" s="63" t="s">
        <v>136</v>
      </c>
      <c r="E466" s="63" t="s">
        <v>1512</v>
      </c>
      <c r="F466" s="63" t="s">
        <v>1513</v>
      </c>
      <c r="G466" s="75">
        <f t="shared" si="32"/>
        <v>2.652</v>
      </c>
      <c r="H466" s="46">
        <f t="shared" si="33"/>
        <v>21.12</v>
      </c>
      <c r="I466" s="46">
        <f t="shared" si="34"/>
        <v>0</v>
      </c>
      <c r="J466" s="46">
        <f t="shared" si="35"/>
        <v>21.46</v>
      </c>
      <c r="K466" s="46">
        <f t="shared" si="36"/>
        <v>21.37</v>
      </c>
    </row>
    <row r="467" spans="1:11" ht="12.75">
      <c r="A467" s="21" t="s">
        <v>1507</v>
      </c>
      <c r="B467" s="22">
        <v>2</v>
      </c>
      <c r="C467" s="63" t="s">
        <v>1514</v>
      </c>
      <c r="D467" s="63" t="s">
        <v>136</v>
      </c>
      <c r="E467" s="63" t="s">
        <v>217</v>
      </c>
      <c r="F467" s="63" t="s">
        <v>1515</v>
      </c>
      <c r="G467" s="75">
        <f t="shared" si="32"/>
        <v>2.652</v>
      </c>
      <c r="H467" s="46">
        <f t="shared" si="33"/>
        <v>20.29</v>
      </c>
      <c r="I467" s="46">
        <f t="shared" si="34"/>
        <v>0</v>
      </c>
      <c r="J467" s="46">
        <f t="shared" si="35"/>
        <v>1.07</v>
      </c>
      <c r="K467" s="46">
        <f t="shared" si="36"/>
        <v>20.54</v>
      </c>
    </row>
    <row r="468" spans="1:11" ht="12.75">
      <c r="A468" s="21" t="s">
        <v>1507</v>
      </c>
      <c r="B468" s="22">
        <v>3</v>
      </c>
      <c r="C468" s="63" t="s">
        <v>1516</v>
      </c>
      <c r="D468" s="63" t="s">
        <v>136</v>
      </c>
      <c r="E468" s="63" t="s">
        <v>1517</v>
      </c>
      <c r="F468" s="63" t="s">
        <v>1518</v>
      </c>
      <c r="G468" s="75">
        <f t="shared" si="32"/>
        <v>2.652</v>
      </c>
      <c r="H468" s="46">
        <f t="shared" si="33"/>
        <v>19.87</v>
      </c>
      <c r="I468" s="46">
        <f t="shared" si="34"/>
        <v>0</v>
      </c>
      <c r="J468" s="46">
        <f t="shared" si="35"/>
        <v>0.51</v>
      </c>
      <c r="K468" s="46">
        <f t="shared" si="36"/>
        <v>20.12</v>
      </c>
    </row>
    <row r="469" spans="1:11" ht="12.75">
      <c r="A469" s="21" t="s">
        <v>1507</v>
      </c>
      <c r="B469" s="22">
        <v>4</v>
      </c>
      <c r="C469" s="63" t="s">
        <v>1519</v>
      </c>
      <c r="D469" s="63" t="s">
        <v>1520</v>
      </c>
      <c r="E469" s="63" t="s">
        <v>136</v>
      </c>
      <c r="F469" s="63" t="s">
        <v>1521</v>
      </c>
      <c r="G469" s="75">
        <f t="shared" si="32"/>
        <v>2.652</v>
      </c>
      <c r="H469" s="46">
        <f t="shared" si="33"/>
        <v>20.14</v>
      </c>
      <c r="I469" s="46">
        <f t="shared" si="34"/>
        <v>0.11</v>
      </c>
      <c r="J469" s="46">
        <f t="shared" si="35"/>
        <v>0</v>
      </c>
      <c r="K469" s="46">
        <f t="shared" si="36"/>
        <v>20.39</v>
      </c>
    </row>
    <row r="470" spans="1:11" ht="12.75">
      <c r="A470" s="21" t="s">
        <v>1507</v>
      </c>
      <c r="B470" s="22">
        <v>5</v>
      </c>
      <c r="C470" s="63" t="s">
        <v>1522</v>
      </c>
      <c r="D470" s="63" t="s">
        <v>1523</v>
      </c>
      <c r="E470" s="63" t="s">
        <v>136</v>
      </c>
      <c r="F470" s="63" t="s">
        <v>1524</v>
      </c>
      <c r="G470" s="75">
        <f t="shared" si="32"/>
        <v>2.652</v>
      </c>
      <c r="H470" s="46">
        <f t="shared" si="33"/>
        <v>22.72</v>
      </c>
      <c r="I470" s="46">
        <f t="shared" si="34"/>
        <v>1.7</v>
      </c>
      <c r="J470" s="46">
        <f t="shared" si="35"/>
        <v>0</v>
      </c>
      <c r="K470" s="46">
        <f t="shared" si="36"/>
        <v>22.97</v>
      </c>
    </row>
    <row r="471" spans="1:11" ht="12.75">
      <c r="A471" s="21" t="s">
        <v>1507</v>
      </c>
      <c r="B471" s="22">
        <v>6</v>
      </c>
      <c r="C471" s="63" t="s">
        <v>1525</v>
      </c>
      <c r="D471" s="63" t="s">
        <v>1526</v>
      </c>
      <c r="E471" s="63" t="s">
        <v>136</v>
      </c>
      <c r="F471" s="63" t="s">
        <v>1527</v>
      </c>
      <c r="G471" s="75">
        <f t="shared" si="32"/>
        <v>2.652</v>
      </c>
      <c r="H471" s="46">
        <f t="shared" si="33"/>
        <v>26.55</v>
      </c>
      <c r="I471" s="46">
        <f t="shared" si="34"/>
        <v>1.78</v>
      </c>
      <c r="J471" s="46">
        <f t="shared" si="35"/>
        <v>0</v>
      </c>
      <c r="K471" s="46">
        <f t="shared" si="36"/>
        <v>26.8</v>
      </c>
    </row>
    <row r="472" spans="1:11" ht="12.75">
      <c r="A472" s="21" t="s">
        <v>1507</v>
      </c>
      <c r="B472" s="22">
        <v>7</v>
      </c>
      <c r="C472" s="63" t="s">
        <v>1528</v>
      </c>
      <c r="D472" s="63" t="s">
        <v>1529</v>
      </c>
      <c r="E472" s="63" t="s">
        <v>136</v>
      </c>
      <c r="F472" s="63" t="s">
        <v>1530</v>
      </c>
      <c r="G472" s="75">
        <f t="shared" si="32"/>
        <v>2.652</v>
      </c>
      <c r="H472" s="46">
        <f t="shared" si="33"/>
        <v>30.07</v>
      </c>
      <c r="I472" s="46">
        <f t="shared" si="34"/>
        <v>0.69</v>
      </c>
      <c r="J472" s="46">
        <f t="shared" si="35"/>
        <v>0</v>
      </c>
      <c r="K472" s="46">
        <f t="shared" si="36"/>
        <v>30.32</v>
      </c>
    </row>
    <row r="473" spans="1:11" ht="12.75">
      <c r="A473" s="21" t="s">
        <v>1507</v>
      </c>
      <c r="B473" s="22">
        <v>8</v>
      </c>
      <c r="C473" s="63" t="s">
        <v>1531</v>
      </c>
      <c r="D473" s="63" t="s">
        <v>1532</v>
      </c>
      <c r="E473" s="63" t="s">
        <v>136</v>
      </c>
      <c r="F473" s="63" t="s">
        <v>1533</v>
      </c>
      <c r="G473" s="75">
        <f t="shared" si="32"/>
        <v>2.652</v>
      </c>
      <c r="H473" s="46">
        <f t="shared" si="33"/>
        <v>32.87</v>
      </c>
      <c r="I473" s="46">
        <f t="shared" si="34"/>
        <v>1.83</v>
      </c>
      <c r="J473" s="46">
        <f t="shared" si="35"/>
        <v>0</v>
      </c>
      <c r="K473" s="46">
        <f t="shared" si="36"/>
        <v>33.12</v>
      </c>
    </row>
    <row r="474" spans="1:11" ht="12.75">
      <c r="A474" s="21" t="s">
        <v>1507</v>
      </c>
      <c r="B474" s="22">
        <v>9</v>
      </c>
      <c r="C474" s="63" t="s">
        <v>1534</v>
      </c>
      <c r="D474" s="63" t="s">
        <v>136</v>
      </c>
      <c r="E474" s="63" t="s">
        <v>1535</v>
      </c>
      <c r="F474" s="63" t="s">
        <v>1536</v>
      </c>
      <c r="G474" s="75">
        <f t="shared" si="32"/>
        <v>2.652</v>
      </c>
      <c r="H474" s="46">
        <f t="shared" si="33"/>
        <v>35.12</v>
      </c>
      <c r="I474" s="46">
        <f t="shared" si="34"/>
        <v>0</v>
      </c>
      <c r="J474" s="46">
        <f t="shared" si="35"/>
        <v>0.3</v>
      </c>
      <c r="K474" s="46">
        <f t="shared" si="36"/>
        <v>35.37</v>
      </c>
    </row>
    <row r="475" spans="1:11" ht="12.75">
      <c r="A475" s="21" t="s">
        <v>1507</v>
      </c>
      <c r="B475" s="22">
        <v>10</v>
      </c>
      <c r="C475" s="63" t="s">
        <v>1537</v>
      </c>
      <c r="D475" s="63" t="s">
        <v>136</v>
      </c>
      <c r="E475" s="63" t="s">
        <v>1538</v>
      </c>
      <c r="F475" s="63" t="s">
        <v>1539</v>
      </c>
      <c r="G475" s="75">
        <f t="shared" si="32"/>
        <v>2.652</v>
      </c>
      <c r="H475" s="46">
        <f t="shared" si="33"/>
        <v>35.46</v>
      </c>
      <c r="I475" s="46">
        <f t="shared" si="34"/>
        <v>0</v>
      </c>
      <c r="J475" s="46">
        <f t="shared" si="35"/>
        <v>1.04</v>
      </c>
      <c r="K475" s="46">
        <f t="shared" si="36"/>
        <v>35.71</v>
      </c>
    </row>
    <row r="476" spans="1:11" ht="12.75">
      <c r="A476" s="21" t="s">
        <v>1507</v>
      </c>
      <c r="B476" s="22">
        <v>11</v>
      </c>
      <c r="C476" s="63" t="s">
        <v>1540</v>
      </c>
      <c r="D476" s="63" t="s">
        <v>136</v>
      </c>
      <c r="E476" s="63" t="s">
        <v>196</v>
      </c>
      <c r="F476" s="63" t="s">
        <v>1541</v>
      </c>
      <c r="G476" s="75">
        <f t="shared" si="32"/>
        <v>2.652</v>
      </c>
      <c r="H476" s="46">
        <f t="shared" si="33"/>
        <v>35.03</v>
      </c>
      <c r="I476" s="46">
        <f t="shared" si="34"/>
        <v>0</v>
      </c>
      <c r="J476" s="46">
        <f t="shared" si="35"/>
        <v>0.98</v>
      </c>
      <c r="K476" s="46">
        <f t="shared" si="36"/>
        <v>35.28</v>
      </c>
    </row>
    <row r="477" spans="1:11" ht="12.75">
      <c r="A477" s="21" t="s">
        <v>1507</v>
      </c>
      <c r="B477" s="22">
        <v>12</v>
      </c>
      <c r="C477" s="63" t="s">
        <v>1542</v>
      </c>
      <c r="D477" s="63" t="s">
        <v>136</v>
      </c>
      <c r="E477" s="63" t="s">
        <v>1543</v>
      </c>
      <c r="F477" s="63" t="s">
        <v>1544</v>
      </c>
      <c r="G477" s="75">
        <f t="shared" si="32"/>
        <v>2.652</v>
      </c>
      <c r="H477" s="46">
        <f t="shared" si="33"/>
        <v>34.72</v>
      </c>
      <c r="I477" s="46">
        <f t="shared" si="34"/>
        <v>0</v>
      </c>
      <c r="J477" s="46">
        <f t="shared" si="35"/>
        <v>1.92</v>
      </c>
      <c r="K477" s="46">
        <f t="shared" si="36"/>
        <v>34.97</v>
      </c>
    </row>
    <row r="478" spans="1:11" ht="12.75">
      <c r="A478" s="21" t="s">
        <v>1507</v>
      </c>
      <c r="B478" s="22">
        <v>13</v>
      </c>
      <c r="C478" s="63" t="s">
        <v>1545</v>
      </c>
      <c r="D478" s="63" t="s">
        <v>136</v>
      </c>
      <c r="E478" s="63" t="s">
        <v>1546</v>
      </c>
      <c r="F478" s="63" t="s">
        <v>1547</v>
      </c>
      <c r="G478" s="75">
        <f t="shared" si="32"/>
        <v>2.652</v>
      </c>
      <c r="H478" s="46">
        <f t="shared" si="33"/>
        <v>34.79</v>
      </c>
      <c r="I478" s="46">
        <f t="shared" si="34"/>
        <v>0</v>
      </c>
      <c r="J478" s="46">
        <f t="shared" si="35"/>
        <v>2.65</v>
      </c>
      <c r="K478" s="46">
        <f t="shared" si="36"/>
        <v>35.04</v>
      </c>
    </row>
    <row r="479" spans="1:11" ht="12.75">
      <c r="A479" s="21" t="s">
        <v>1507</v>
      </c>
      <c r="B479" s="22">
        <v>14</v>
      </c>
      <c r="C479" s="63" t="s">
        <v>1548</v>
      </c>
      <c r="D479" s="63" t="s">
        <v>136</v>
      </c>
      <c r="E479" s="63" t="s">
        <v>1549</v>
      </c>
      <c r="F479" s="63" t="s">
        <v>1550</v>
      </c>
      <c r="G479" s="75">
        <f t="shared" si="32"/>
        <v>2.652</v>
      </c>
      <c r="H479" s="46">
        <f t="shared" si="33"/>
        <v>34.87</v>
      </c>
      <c r="I479" s="46">
        <f t="shared" si="34"/>
        <v>0</v>
      </c>
      <c r="J479" s="46">
        <f t="shared" si="35"/>
        <v>2.6</v>
      </c>
      <c r="K479" s="46">
        <f t="shared" si="36"/>
        <v>35.12</v>
      </c>
    </row>
    <row r="480" spans="1:11" ht="12.75">
      <c r="A480" s="21" t="s">
        <v>1507</v>
      </c>
      <c r="B480" s="22">
        <v>15</v>
      </c>
      <c r="C480" s="63" t="s">
        <v>1551</v>
      </c>
      <c r="D480" s="63" t="s">
        <v>136</v>
      </c>
      <c r="E480" s="63" t="s">
        <v>1552</v>
      </c>
      <c r="F480" s="63" t="s">
        <v>1553</v>
      </c>
      <c r="G480" s="75">
        <f t="shared" si="32"/>
        <v>2.652</v>
      </c>
      <c r="H480" s="46">
        <f t="shared" si="33"/>
        <v>34.48</v>
      </c>
      <c r="I480" s="46">
        <f t="shared" si="34"/>
        <v>0</v>
      </c>
      <c r="J480" s="46">
        <f t="shared" si="35"/>
        <v>2.49</v>
      </c>
      <c r="K480" s="46">
        <f t="shared" si="36"/>
        <v>34.73</v>
      </c>
    </row>
    <row r="481" spans="1:11" ht="12.75">
      <c r="A481" s="21" t="s">
        <v>1507</v>
      </c>
      <c r="B481" s="22">
        <v>16</v>
      </c>
      <c r="C481" s="63" t="s">
        <v>1554</v>
      </c>
      <c r="D481" s="63" t="s">
        <v>1555</v>
      </c>
      <c r="E481" s="63" t="s">
        <v>136</v>
      </c>
      <c r="F481" s="63" t="s">
        <v>1556</v>
      </c>
      <c r="G481" s="75">
        <f t="shared" si="32"/>
        <v>2.652</v>
      </c>
      <c r="H481" s="46">
        <f t="shared" si="33"/>
        <v>33.11</v>
      </c>
      <c r="I481" s="46">
        <f t="shared" si="34"/>
        <v>1.13</v>
      </c>
      <c r="J481" s="46">
        <f t="shared" si="35"/>
        <v>0</v>
      </c>
      <c r="K481" s="46">
        <f t="shared" si="36"/>
        <v>33.36</v>
      </c>
    </row>
    <row r="482" spans="1:11" ht="12.75">
      <c r="A482" s="21" t="s">
        <v>1507</v>
      </c>
      <c r="B482" s="22">
        <v>17</v>
      </c>
      <c r="C482" s="63" t="s">
        <v>1557</v>
      </c>
      <c r="D482" s="63" t="s">
        <v>1558</v>
      </c>
      <c r="E482" s="63" t="s">
        <v>136</v>
      </c>
      <c r="F482" s="63" t="s">
        <v>1559</v>
      </c>
      <c r="G482" s="75">
        <f aca="true" t="shared" si="37" ref="G482:G545">$D$3</f>
        <v>2.652</v>
      </c>
      <c r="H482" s="46">
        <f aca="true" t="shared" si="38" ref="H482:H545">ROUND(C482*$G$33/100,2)</f>
        <v>32.27</v>
      </c>
      <c r="I482" s="46">
        <f aca="true" t="shared" si="39" ref="I482:I545">ROUND(D482*$G$33/100,2)</f>
        <v>1.91</v>
      </c>
      <c r="J482" s="46">
        <f aca="true" t="shared" si="40" ref="J482:J545">ROUND(E482*$G$33/100,2)</f>
        <v>0</v>
      </c>
      <c r="K482" s="46">
        <f aca="true" t="shared" si="41" ref="K482:K545">ROUND(F482*$G$33/100,2)</f>
        <v>32.52</v>
      </c>
    </row>
    <row r="483" spans="1:11" ht="12.75">
      <c r="A483" s="21" t="s">
        <v>1507</v>
      </c>
      <c r="B483" s="22">
        <v>18</v>
      </c>
      <c r="C483" s="63" t="s">
        <v>1560</v>
      </c>
      <c r="D483" s="63" t="s">
        <v>1561</v>
      </c>
      <c r="E483" s="63" t="s">
        <v>136</v>
      </c>
      <c r="F483" s="63" t="s">
        <v>1562</v>
      </c>
      <c r="G483" s="75">
        <f t="shared" si="37"/>
        <v>2.652</v>
      </c>
      <c r="H483" s="46">
        <f t="shared" si="38"/>
        <v>32.46</v>
      </c>
      <c r="I483" s="46">
        <f t="shared" si="39"/>
        <v>3.02</v>
      </c>
      <c r="J483" s="46">
        <f t="shared" si="40"/>
        <v>0</v>
      </c>
      <c r="K483" s="46">
        <f t="shared" si="41"/>
        <v>32.71</v>
      </c>
    </row>
    <row r="484" spans="1:11" ht="12.75">
      <c r="A484" s="21" t="s">
        <v>1507</v>
      </c>
      <c r="B484" s="22">
        <v>19</v>
      </c>
      <c r="C484" s="63" t="s">
        <v>1563</v>
      </c>
      <c r="D484" s="63" t="s">
        <v>1564</v>
      </c>
      <c r="E484" s="63" t="s">
        <v>136</v>
      </c>
      <c r="F484" s="63" t="s">
        <v>1565</v>
      </c>
      <c r="G484" s="75">
        <f t="shared" si="37"/>
        <v>2.652</v>
      </c>
      <c r="H484" s="46">
        <f t="shared" si="38"/>
        <v>34.11</v>
      </c>
      <c r="I484" s="46">
        <f t="shared" si="39"/>
        <v>1.99</v>
      </c>
      <c r="J484" s="46">
        <f t="shared" si="40"/>
        <v>0</v>
      </c>
      <c r="K484" s="46">
        <f t="shared" si="41"/>
        <v>34.36</v>
      </c>
    </row>
    <row r="485" spans="1:11" ht="12.75">
      <c r="A485" s="21" t="s">
        <v>1507</v>
      </c>
      <c r="B485" s="22">
        <v>20</v>
      </c>
      <c r="C485" s="63" t="s">
        <v>1566</v>
      </c>
      <c r="D485" s="63" t="s">
        <v>1567</v>
      </c>
      <c r="E485" s="63" t="s">
        <v>136</v>
      </c>
      <c r="F485" s="63" t="s">
        <v>1568</v>
      </c>
      <c r="G485" s="75">
        <f t="shared" si="37"/>
        <v>2.652</v>
      </c>
      <c r="H485" s="46">
        <f t="shared" si="38"/>
        <v>34.94</v>
      </c>
      <c r="I485" s="46">
        <f t="shared" si="39"/>
        <v>0.72</v>
      </c>
      <c r="J485" s="46">
        <f t="shared" si="40"/>
        <v>0</v>
      </c>
      <c r="K485" s="46">
        <f t="shared" si="41"/>
        <v>35.19</v>
      </c>
    </row>
    <row r="486" spans="1:11" ht="12.75">
      <c r="A486" s="21" t="s">
        <v>1507</v>
      </c>
      <c r="B486" s="22">
        <v>21</v>
      </c>
      <c r="C486" s="63" t="s">
        <v>1569</v>
      </c>
      <c r="D486" s="63" t="s">
        <v>136</v>
      </c>
      <c r="E486" s="63" t="s">
        <v>1570</v>
      </c>
      <c r="F486" s="63" t="s">
        <v>1571</v>
      </c>
      <c r="G486" s="75">
        <f t="shared" si="37"/>
        <v>2.652</v>
      </c>
      <c r="H486" s="46">
        <f t="shared" si="38"/>
        <v>35.28</v>
      </c>
      <c r="I486" s="46">
        <f t="shared" si="39"/>
        <v>0</v>
      </c>
      <c r="J486" s="46">
        <f t="shared" si="40"/>
        <v>0.67</v>
      </c>
      <c r="K486" s="46">
        <f t="shared" si="41"/>
        <v>35.53</v>
      </c>
    </row>
    <row r="487" spans="1:11" ht="12.75">
      <c r="A487" s="21" t="s">
        <v>1507</v>
      </c>
      <c r="B487" s="22">
        <v>22</v>
      </c>
      <c r="C487" s="63" t="s">
        <v>1572</v>
      </c>
      <c r="D487" s="63" t="s">
        <v>136</v>
      </c>
      <c r="E487" s="63" t="s">
        <v>1573</v>
      </c>
      <c r="F487" s="63" t="s">
        <v>1574</v>
      </c>
      <c r="G487" s="75">
        <f t="shared" si="37"/>
        <v>2.652</v>
      </c>
      <c r="H487" s="46">
        <f t="shared" si="38"/>
        <v>31.87</v>
      </c>
      <c r="I487" s="46">
        <f t="shared" si="39"/>
        <v>0</v>
      </c>
      <c r="J487" s="46">
        <f t="shared" si="40"/>
        <v>7.61</v>
      </c>
      <c r="K487" s="46">
        <f t="shared" si="41"/>
        <v>32.12</v>
      </c>
    </row>
    <row r="488" spans="1:11" ht="12.75">
      <c r="A488" s="21" t="s">
        <v>1507</v>
      </c>
      <c r="B488" s="22">
        <v>23</v>
      </c>
      <c r="C488" s="63" t="s">
        <v>1575</v>
      </c>
      <c r="D488" s="63" t="s">
        <v>136</v>
      </c>
      <c r="E488" s="63" t="s">
        <v>1576</v>
      </c>
      <c r="F488" s="63" t="s">
        <v>1577</v>
      </c>
      <c r="G488" s="75">
        <f t="shared" si="37"/>
        <v>2.652</v>
      </c>
      <c r="H488" s="46">
        <f t="shared" si="38"/>
        <v>29.2</v>
      </c>
      <c r="I488" s="46">
        <f t="shared" si="39"/>
        <v>0</v>
      </c>
      <c r="J488" s="46">
        <f t="shared" si="40"/>
        <v>6.67</v>
      </c>
      <c r="K488" s="46">
        <f t="shared" si="41"/>
        <v>29.45</v>
      </c>
    </row>
    <row r="489" spans="1:11" ht="12.75">
      <c r="A489" s="21" t="s">
        <v>1578</v>
      </c>
      <c r="B489" s="22">
        <v>0</v>
      </c>
      <c r="C489" s="63" t="s">
        <v>1579</v>
      </c>
      <c r="D489" s="63" t="s">
        <v>136</v>
      </c>
      <c r="E489" s="63" t="s">
        <v>1580</v>
      </c>
      <c r="F489" s="63" t="s">
        <v>169</v>
      </c>
      <c r="G489" s="75">
        <f t="shared" si="37"/>
        <v>2.652</v>
      </c>
      <c r="H489" s="46">
        <f t="shared" si="38"/>
        <v>23.03</v>
      </c>
      <c r="I489" s="46">
        <f t="shared" si="39"/>
        <v>0</v>
      </c>
      <c r="J489" s="46">
        <f t="shared" si="40"/>
        <v>3.62</v>
      </c>
      <c r="K489" s="46">
        <f t="shared" si="41"/>
        <v>23.28</v>
      </c>
    </row>
    <row r="490" spans="1:11" ht="12.75">
      <c r="A490" s="21" t="s">
        <v>1578</v>
      </c>
      <c r="B490" s="22">
        <v>1</v>
      </c>
      <c r="C490" s="63" t="s">
        <v>1581</v>
      </c>
      <c r="D490" s="63" t="s">
        <v>136</v>
      </c>
      <c r="E490" s="63" t="s">
        <v>1582</v>
      </c>
      <c r="F490" s="63" t="s">
        <v>1583</v>
      </c>
      <c r="G490" s="75">
        <f t="shared" si="37"/>
        <v>2.652</v>
      </c>
      <c r="H490" s="46">
        <f t="shared" si="38"/>
        <v>20.75</v>
      </c>
      <c r="I490" s="46">
        <f t="shared" si="39"/>
        <v>0</v>
      </c>
      <c r="J490" s="46">
        <f t="shared" si="40"/>
        <v>1.51</v>
      </c>
      <c r="K490" s="46">
        <f t="shared" si="41"/>
        <v>21</v>
      </c>
    </row>
    <row r="491" spans="1:11" ht="12.75">
      <c r="A491" s="21" t="s">
        <v>1578</v>
      </c>
      <c r="B491" s="22">
        <v>2</v>
      </c>
      <c r="C491" s="63" t="s">
        <v>1584</v>
      </c>
      <c r="D491" s="63" t="s">
        <v>136</v>
      </c>
      <c r="E491" s="63" t="s">
        <v>1585</v>
      </c>
      <c r="F491" s="63" t="s">
        <v>1586</v>
      </c>
      <c r="G491" s="75">
        <f t="shared" si="37"/>
        <v>2.652</v>
      </c>
      <c r="H491" s="46">
        <f t="shared" si="38"/>
        <v>20.1</v>
      </c>
      <c r="I491" s="46">
        <f t="shared" si="39"/>
        <v>0</v>
      </c>
      <c r="J491" s="46">
        <f t="shared" si="40"/>
        <v>0.68</v>
      </c>
      <c r="K491" s="46">
        <f t="shared" si="41"/>
        <v>20.34</v>
      </c>
    </row>
    <row r="492" spans="1:11" ht="12.75">
      <c r="A492" s="21" t="s">
        <v>1578</v>
      </c>
      <c r="B492" s="22">
        <v>3</v>
      </c>
      <c r="C492" s="63" t="s">
        <v>1587</v>
      </c>
      <c r="D492" s="63" t="s">
        <v>136</v>
      </c>
      <c r="E492" s="63" t="s">
        <v>1588</v>
      </c>
      <c r="F492" s="63" t="s">
        <v>1589</v>
      </c>
      <c r="G492" s="75">
        <f t="shared" si="37"/>
        <v>2.652</v>
      </c>
      <c r="H492" s="46">
        <f t="shared" si="38"/>
        <v>19.63</v>
      </c>
      <c r="I492" s="46">
        <f t="shared" si="39"/>
        <v>0</v>
      </c>
      <c r="J492" s="46">
        <f t="shared" si="40"/>
        <v>0.64</v>
      </c>
      <c r="K492" s="46">
        <f t="shared" si="41"/>
        <v>19.88</v>
      </c>
    </row>
    <row r="493" spans="1:11" ht="12.75">
      <c r="A493" s="21" t="s">
        <v>1578</v>
      </c>
      <c r="B493" s="22">
        <v>4</v>
      </c>
      <c r="C493" s="63" t="s">
        <v>1590</v>
      </c>
      <c r="D493" s="63" t="s">
        <v>1591</v>
      </c>
      <c r="E493" s="63" t="s">
        <v>136</v>
      </c>
      <c r="F493" s="63" t="s">
        <v>224</v>
      </c>
      <c r="G493" s="75">
        <f t="shared" si="37"/>
        <v>2.652</v>
      </c>
      <c r="H493" s="46">
        <f t="shared" si="38"/>
        <v>20.04</v>
      </c>
      <c r="I493" s="46">
        <f t="shared" si="39"/>
        <v>0.91</v>
      </c>
      <c r="J493" s="46">
        <f t="shared" si="40"/>
        <v>0</v>
      </c>
      <c r="K493" s="46">
        <f t="shared" si="41"/>
        <v>20.29</v>
      </c>
    </row>
    <row r="494" spans="1:11" ht="12.75">
      <c r="A494" s="21" t="s">
        <v>1578</v>
      </c>
      <c r="B494" s="22">
        <v>5</v>
      </c>
      <c r="C494" s="63" t="s">
        <v>1592</v>
      </c>
      <c r="D494" s="63" t="s">
        <v>1593</v>
      </c>
      <c r="E494" s="63" t="s">
        <v>136</v>
      </c>
      <c r="F494" s="63" t="s">
        <v>1594</v>
      </c>
      <c r="G494" s="75">
        <f t="shared" si="37"/>
        <v>2.652</v>
      </c>
      <c r="H494" s="46">
        <f t="shared" si="38"/>
        <v>21.31</v>
      </c>
      <c r="I494" s="46">
        <f t="shared" si="39"/>
        <v>2.81</v>
      </c>
      <c r="J494" s="46">
        <f t="shared" si="40"/>
        <v>0</v>
      </c>
      <c r="K494" s="46">
        <f t="shared" si="41"/>
        <v>21.56</v>
      </c>
    </row>
    <row r="495" spans="1:11" ht="12.75">
      <c r="A495" s="21" t="s">
        <v>1578</v>
      </c>
      <c r="B495" s="22">
        <v>6</v>
      </c>
      <c r="C495" s="63" t="s">
        <v>1595</v>
      </c>
      <c r="D495" s="63" t="s">
        <v>1596</v>
      </c>
      <c r="E495" s="63" t="s">
        <v>136</v>
      </c>
      <c r="F495" s="63" t="s">
        <v>1597</v>
      </c>
      <c r="G495" s="75">
        <f t="shared" si="37"/>
        <v>2.652</v>
      </c>
      <c r="H495" s="46">
        <f t="shared" si="38"/>
        <v>23.05</v>
      </c>
      <c r="I495" s="46">
        <f t="shared" si="39"/>
        <v>4.88</v>
      </c>
      <c r="J495" s="46">
        <f t="shared" si="40"/>
        <v>0</v>
      </c>
      <c r="K495" s="46">
        <f t="shared" si="41"/>
        <v>23.3</v>
      </c>
    </row>
    <row r="496" spans="1:11" ht="12.75">
      <c r="A496" s="21" t="s">
        <v>1578</v>
      </c>
      <c r="B496" s="22">
        <v>7</v>
      </c>
      <c r="C496" s="63" t="s">
        <v>1598</v>
      </c>
      <c r="D496" s="63" t="s">
        <v>1599</v>
      </c>
      <c r="E496" s="63" t="s">
        <v>136</v>
      </c>
      <c r="F496" s="63" t="s">
        <v>1600</v>
      </c>
      <c r="G496" s="75">
        <f t="shared" si="37"/>
        <v>2.652</v>
      </c>
      <c r="H496" s="46">
        <f t="shared" si="38"/>
        <v>29.48</v>
      </c>
      <c r="I496" s="46">
        <f t="shared" si="39"/>
        <v>2.03</v>
      </c>
      <c r="J496" s="46">
        <f t="shared" si="40"/>
        <v>0</v>
      </c>
      <c r="K496" s="46">
        <f t="shared" si="41"/>
        <v>29.72</v>
      </c>
    </row>
    <row r="497" spans="1:11" ht="12.75">
      <c r="A497" s="21" t="s">
        <v>1578</v>
      </c>
      <c r="B497" s="22">
        <v>8</v>
      </c>
      <c r="C497" s="63" t="s">
        <v>1601</v>
      </c>
      <c r="D497" s="63" t="s">
        <v>1602</v>
      </c>
      <c r="E497" s="63" t="s">
        <v>136</v>
      </c>
      <c r="F497" s="63" t="s">
        <v>1603</v>
      </c>
      <c r="G497" s="75">
        <f t="shared" si="37"/>
        <v>2.652</v>
      </c>
      <c r="H497" s="46">
        <f t="shared" si="38"/>
        <v>32.23</v>
      </c>
      <c r="I497" s="46">
        <f t="shared" si="39"/>
        <v>2.56</v>
      </c>
      <c r="J497" s="46">
        <f t="shared" si="40"/>
        <v>0</v>
      </c>
      <c r="K497" s="46">
        <f t="shared" si="41"/>
        <v>32.48</v>
      </c>
    </row>
    <row r="498" spans="1:11" ht="12.75">
      <c r="A498" s="21" t="s">
        <v>1578</v>
      </c>
      <c r="B498" s="22">
        <v>9</v>
      </c>
      <c r="C498" s="63" t="s">
        <v>1604</v>
      </c>
      <c r="D498" s="63" t="s">
        <v>1605</v>
      </c>
      <c r="E498" s="63" t="s">
        <v>136</v>
      </c>
      <c r="F498" s="63" t="s">
        <v>1606</v>
      </c>
      <c r="G498" s="75">
        <f t="shared" si="37"/>
        <v>2.652</v>
      </c>
      <c r="H498" s="46">
        <f t="shared" si="38"/>
        <v>35.08</v>
      </c>
      <c r="I498" s="46">
        <f t="shared" si="39"/>
        <v>0.78</v>
      </c>
      <c r="J498" s="46">
        <f t="shared" si="40"/>
        <v>0</v>
      </c>
      <c r="K498" s="46">
        <f t="shared" si="41"/>
        <v>35.33</v>
      </c>
    </row>
    <row r="499" spans="1:11" ht="12.75">
      <c r="A499" s="21" t="s">
        <v>1578</v>
      </c>
      <c r="B499" s="22">
        <v>10</v>
      </c>
      <c r="C499" s="63" t="s">
        <v>1607</v>
      </c>
      <c r="D499" s="63" t="s">
        <v>1608</v>
      </c>
      <c r="E499" s="63" t="s">
        <v>136</v>
      </c>
      <c r="F499" s="63" t="s">
        <v>1609</v>
      </c>
      <c r="G499" s="75">
        <f t="shared" si="37"/>
        <v>2.652</v>
      </c>
      <c r="H499" s="46">
        <f t="shared" si="38"/>
        <v>35.39</v>
      </c>
      <c r="I499" s="46">
        <f t="shared" si="39"/>
        <v>0.08</v>
      </c>
      <c r="J499" s="46">
        <f t="shared" si="40"/>
        <v>0</v>
      </c>
      <c r="K499" s="46">
        <f t="shared" si="41"/>
        <v>35.64</v>
      </c>
    </row>
    <row r="500" spans="1:11" ht="12.75">
      <c r="A500" s="21" t="s">
        <v>1578</v>
      </c>
      <c r="B500" s="22">
        <v>11</v>
      </c>
      <c r="C500" s="63" t="s">
        <v>1610</v>
      </c>
      <c r="D500" s="63" t="s">
        <v>136</v>
      </c>
      <c r="E500" s="63" t="s">
        <v>1611</v>
      </c>
      <c r="F500" s="63" t="s">
        <v>1612</v>
      </c>
      <c r="G500" s="75">
        <f t="shared" si="37"/>
        <v>2.652</v>
      </c>
      <c r="H500" s="46">
        <f t="shared" si="38"/>
        <v>35.31</v>
      </c>
      <c r="I500" s="46">
        <f t="shared" si="39"/>
        <v>0</v>
      </c>
      <c r="J500" s="46">
        <f t="shared" si="40"/>
        <v>0.47</v>
      </c>
      <c r="K500" s="46">
        <f t="shared" si="41"/>
        <v>35.56</v>
      </c>
    </row>
    <row r="501" spans="1:11" ht="12.75">
      <c r="A501" s="21" t="s">
        <v>1578</v>
      </c>
      <c r="B501" s="22">
        <v>12</v>
      </c>
      <c r="C501" s="63" t="s">
        <v>1613</v>
      </c>
      <c r="D501" s="63" t="s">
        <v>193</v>
      </c>
      <c r="E501" s="63" t="s">
        <v>136</v>
      </c>
      <c r="F501" s="63" t="s">
        <v>1614</v>
      </c>
      <c r="G501" s="75">
        <f t="shared" si="37"/>
        <v>2.652</v>
      </c>
      <c r="H501" s="46">
        <f t="shared" si="38"/>
        <v>34.79</v>
      </c>
      <c r="I501" s="46">
        <f t="shared" si="39"/>
        <v>1.08</v>
      </c>
      <c r="J501" s="46">
        <f t="shared" si="40"/>
        <v>0</v>
      </c>
      <c r="K501" s="46">
        <f t="shared" si="41"/>
        <v>35.04</v>
      </c>
    </row>
    <row r="502" spans="1:11" ht="12.75">
      <c r="A502" s="21" t="s">
        <v>1578</v>
      </c>
      <c r="B502" s="22">
        <v>13</v>
      </c>
      <c r="C502" s="63" t="s">
        <v>1615</v>
      </c>
      <c r="D502" s="63" t="s">
        <v>290</v>
      </c>
      <c r="E502" s="63" t="s">
        <v>136</v>
      </c>
      <c r="F502" s="63" t="s">
        <v>1616</v>
      </c>
      <c r="G502" s="75">
        <f t="shared" si="37"/>
        <v>2.652</v>
      </c>
      <c r="H502" s="46">
        <f t="shared" si="38"/>
        <v>34.79</v>
      </c>
      <c r="I502" s="46">
        <f t="shared" si="39"/>
        <v>1.04</v>
      </c>
      <c r="J502" s="46">
        <f t="shared" si="40"/>
        <v>0</v>
      </c>
      <c r="K502" s="46">
        <f t="shared" si="41"/>
        <v>35.04</v>
      </c>
    </row>
    <row r="503" spans="1:11" ht="12.75">
      <c r="A503" s="21" t="s">
        <v>1578</v>
      </c>
      <c r="B503" s="22">
        <v>14</v>
      </c>
      <c r="C503" s="63" t="s">
        <v>1617</v>
      </c>
      <c r="D503" s="63" t="s">
        <v>1618</v>
      </c>
      <c r="E503" s="63" t="s">
        <v>136</v>
      </c>
      <c r="F503" s="63" t="s">
        <v>1619</v>
      </c>
      <c r="G503" s="75">
        <f t="shared" si="37"/>
        <v>2.652</v>
      </c>
      <c r="H503" s="46">
        <f t="shared" si="38"/>
        <v>34.99</v>
      </c>
      <c r="I503" s="46">
        <f t="shared" si="39"/>
        <v>0.69</v>
      </c>
      <c r="J503" s="46">
        <f t="shared" si="40"/>
        <v>0</v>
      </c>
      <c r="K503" s="46">
        <f t="shared" si="41"/>
        <v>35.24</v>
      </c>
    </row>
    <row r="504" spans="1:11" ht="12.75">
      <c r="A504" s="21" t="s">
        <v>1578</v>
      </c>
      <c r="B504" s="22">
        <v>15</v>
      </c>
      <c r="C504" s="63" t="s">
        <v>1620</v>
      </c>
      <c r="D504" s="63" t="s">
        <v>1621</v>
      </c>
      <c r="E504" s="63" t="s">
        <v>136</v>
      </c>
      <c r="F504" s="63" t="s">
        <v>1622</v>
      </c>
      <c r="G504" s="75">
        <f t="shared" si="37"/>
        <v>2.652</v>
      </c>
      <c r="H504" s="46">
        <f t="shared" si="38"/>
        <v>34.44</v>
      </c>
      <c r="I504" s="46">
        <f t="shared" si="39"/>
        <v>0.98</v>
      </c>
      <c r="J504" s="46">
        <f t="shared" si="40"/>
        <v>0</v>
      </c>
      <c r="K504" s="46">
        <f t="shared" si="41"/>
        <v>34.69</v>
      </c>
    </row>
    <row r="505" spans="1:11" ht="12.75">
      <c r="A505" s="21" t="s">
        <v>1578</v>
      </c>
      <c r="B505" s="22">
        <v>16</v>
      </c>
      <c r="C505" s="63" t="s">
        <v>1623</v>
      </c>
      <c r="D505" s="63" t="s">
        <v>1624</v>
      </c>
      <c r="E505" s="63" t="s">
        <v>136</v>
      </c>
      <c r="F505" s="63" t="s">
        <v>1625</v>
      </c>
      <c r="G505" s="75">
        <f t="shared" si="37"/>
        <v>2.652</v>
      </c>
      <c r="H505" s="46">
        <f t="shared" si="38"/>
        <v>32.91</v>
      </c>
      <c r="I505" s="46">
        <f t="shared" si="39"/>
        <v>1.75</v>
      </c>
      <c r="J505" s="46">
        <f t="shared" si="40"/>
        <v>0</v>
      </c>
      <c r="K505" s="46">
        <f t="shared" si="41"/>
        <v>33.16</v>
      </c>
    </row>
    <row r="506" spans="1:11" ht="12.75">
      <c r="A506" s="21" t="s">
        <v>1578</v>
      </c>
      <c r="B506" s="22">
        <v>17</v>
      </c>
      <c r="C506" s="63" t="s">
        <v>1626</v>
      </c>
      <c r="D506" s="63" t="s">
        <v>1627</v>
      </c>
      <c r="E506" s="63" t="s">
        <v>136</v>
      </c>
      <c r="F506" s="63" t="s">
        <v>1628</v>
      </c>
      <c r="G506" s="75">
        <f t="shared" si="37"/>
        <v>2.652</v>
      </c>
      <c r="H506" s="46">
        <f t="shared" si="38"/>
        <v>32.04</v>
      </c>
      <c r="I506" s="46">
        <f t="shared" si="39"/>
        <v>2.53</v>
      </c>
      <c r="J506" s="46">
        <f t="shared" si="40"/>
        <v>0</v>
      </c>
      <c r="K506" s="46">
        <f t="shared" si="41"/>
        <v>32.29</v>
      </c>
    </row>
    <row r="507" spans="1:11" ht="12.75">
      <c r="A507" s="21" t="s">
        <v>1578</v>
      </c>
      <c r="B507" s="22">
        <v>18</v>
      </c>
      <c r="C507" s="63" t="s">
        <v>1629</v>
      </c>
      <c r="D507" s="63" t="s">
        <v>1630</v>
      </c>
      <c r="E507" s="63" t="s">
        <v>136</v>
      </c>
      <c r="F507" s="63" t="s">
        <v>1631</v>
      </c>
      <c r="G507" s="75">
        <f t="shared" si="37"/>
        <v>2.652</v>
      </c>
      <c r="H507" s="46">
        <f t="shared" si="38"/>
        <v>31.96</v>
      </c>
      <c r="I507" s="46">
        <f t="shared" si="39"/>
        <v>2.68</v>
      </c>
      <c r="J507" s="46">
        <f t="shared" si="40"/>
        <v>0</v>
      </c>
      <c r="K507" s="46">
        <f t="shared" si="41"/>
        <v>32.21</v>
      </c>
    </row>
    <row r="508" spans="1:11" ht="12.75">
      <c r="A508" s="21" t="s">
        <v>1578</v>
      </c>
      <c r="B508" s="22">
        <v>19</v>
      </c>
      <c r="C508" s="63" t="s">
        <v>1632</v>
      </c>
      <c r="D508" s="63" t="s">
        <v>1633</v>
      </c>
      <c r="E508" s="63" t="s">
        <v>136</v>
      </c>
      <c r="F508" s="63" t="s">
        <v>1634</v>
      </c>
      <c r="G508" s="75">
        <f t="shared" si="37"/>
        <v>2.652</v>
      </c>
      <c r="H508" s="46">
        <f t="shared" si="38"/>
        <v>34.1</v>
      </c>
      <c r="I508" s="46">
        <f t="shared" si="39"/>
        <v>3.11</v>
      </c>
      <c r="J508" s="46">
        <f t="shared" si="40"/>
        <v>0</v>
      </c>
      <c r="K508" s="46">
        <f t="shared" si="41"/>
        <v>34.35</v>
      </c>
    </row>
    <row r="509" spans="1:11" ht="12.75">
      <c r="A509" s="21" t="s">
        <v>1578</v>
      </c>
      <c r="B509" s="22">
        <v>20</v>
      </c>
      <c r="C509" s="63" t="s">
        <v>1635</v>
      </c>
      <c r="D509" s="63" t="s">
        <v>1636</v>
      </c>
      <c r="E509" s="63" t="s">
        <v>136</v>
      </c>
      <c r="F509" s="63" t="s">
        <v>1637</v>
      </c>
      <c r="G509" s="75">
        <f t="shared" si="37"/>
        <v>2.652</v>
      </c>
      <c r="H509" s="46">
        <f t="shared" si="38"/>
        <v>35.31</v>
      </c>
      <c r="I509" s="46">
        <f t="shared" si="39"/>
        <v>0.13</v>
      </c>
      <c r="J509" s="46">
        <f t="shared" si="40"/>
        <v>0</v>
      </c>
      <c r="K509" s="46">
        <f t="shared" si="41"/>
        <v>35.56</v>
      </c>
    </row>
    <row r="510" spans="1:11" ht="12.75">
      <c r="A510" s="21" t="s">
        <v>1578</v>
      </c>
      <c r="B510" s="22">
        <v>21</v>
      </c>
      <c r="C510" s="63" t="s">
        <v>1638</v>
      </c>
      <c r="D510" s="63" t="s">
        <v>136</v>
      </c>
      <c r="E510" s="63" t="s">
        <v>1639</v>
      </c>
      <c r="F510" s="63" t="s">
        <v>1640</v>
      </c>
      <c r="G510" s="75">
        <f t="shared" si="37"/>
        <v>2.652</v>
      </c>
      <c r="H510" s="46">
        <f t="shared" si="38"/>
        <v>35.29</v>
      </c>
      <c r="I510" s="46">
        <f t="shared" si="39"/>
        <v>0</v>
      </c>
      <c r="J510" s="46">
        <f t="shared" si="40"/>
        <v>3.65</v>
      </c>
      <c r="K510" s="46">
        <f t="shared" si="41"/>
        <v>35.54</v>
      </c>
    </row>
    <row r="511" spans="1:11" ht="12.75">
      <c r="A511" s="21" t="s">
        <v>1578</v>
      </c>
      <c r="B511" s="22">
        <v>22</v>
      </c>
      <c r="C511" s="63" t="s">
        <v>1641</v>
      </c>
      <c r="D511" s="63" t="s">
        <v>136</v>
      </c>
      <c r="E511" s="63" t="s">
        <v>1642</v>
      </c>
      <c r="F511" s="63" t="s">
        <v>1643</v>
      </c>
      <c r="G511" s="75">
        <f t="shared" si="37"/>
        <v>2.652</v>
      </c>
      <c r="H511" s="46">
        <f t="shared" si="38"/>
        <v>31.73</v>
      </c>
      <c r="I511" s="46">
        <f t="shared" si="39"/>
        <v>0</v>
      </c>
      <c r="J511" s="46">
        <f t="shared" si="40"/>
        <v>4.65</v>
      </c>
      <c r="K511" s="46">
        <f t="shared" si="41"/>
        <v>31.98</v>
      </c>
    </row>
    <row r="512" spans="1:11" ht="12.75">
      <c r="A512" s="21" t="s">
        <v>1578</v>
      </c>
      <c r="B512" s="22">
        <v>23</v>
      </c>
      <c r="C512" s="63" t="s">
        <v>1644</v>
      </c>
      <c r="D512" s="63" t="s">
        <v>136</v>
      </c>
      <c r="E512" s="63" t="s">
        <v>1645</v>
      </c>
      <c r="F512" s="63" t="s">
        <v>1646</v>
      </c>
      <c r="G512" s="75">
        <f t="shared" si="37"/>
        <v>2.652</v>
      </c>
      <c r="H512" s="46">
        <f t="shared" si="38"/>
        <v>29.63</v>
      </c>
      <c r="I512" s="46">
        <f t="shared" si="39"/>
        <v>0</v>
      </c>
      <c r="J512" s="46">
        <f t="shared" si="40"/>
        <v>4.94</v>
      </c>
      <c r="K512" s="46">
        <f t="shared" si="41"/>
        <v>29.88</v>
      </c>
    </row>
    <row r="513" spans="1:11" ht="12.75">
      <c r="A513" s="21" t="s">
        <v>1647</v>
      </c>
      <c r="B513" s="22">
        <v>0</v>
      </c>
      <c r="C513" s="63" t="s">
        <v>1648</v>
      </c>
      <c r="D513" s="63" t="s">
        <v>136</v>
      </c>
      <c r="E513" s="63" t="s">
        <v>1649</v>
      </c>
      <c r="F513" s="63" t="s">
        <v>1650</v>
      </c>
      <c r="G513" s="75">
        <f t="shared" si="37"/>
        <v>2.652</v>
      </c>
      <c r="H513" s="46">
        <f t="shared" si="38"/>
        <v>24.76</v>
      </c>
      <c r="I513" s="46">
        <f t="shared" si="39"/>
        <v>0</v>
      </c>
      <c r="J513" s="46">
        <f t="shared" si="40"/>
        <v>2.77</v>
      </c>
      <c r="K513" s="46">
        <f t="shared" si="41"/>
        <v>25.01</v>
      </c>
    </row>
    <row r="514" spans="1:11" ht="12.75">
      <c r="A514" s="21" t="s">
        <v>1647</v>
      </c>
      <c r="B514" s="22">
        <v>1</v>
      </c>
      <c r="C514" s="63" t="s">
        <v>1651</v>
      </c>
      <c r="D514" s="63" t="s">
        <v>136</v>
      </c>
      <c r="E514" s="63" t="s">
        <v>1652</v>
      </c>
      <c r="F514" s="63" t="s">
        <v>1653</v>
      </c>
      <c r="G514" s="75">
        <f t="shared" si="37"/>
        <v>2.652</v>
      </c>
      <c r="H514" s="46">
        <f t="shared" si="38"/>
        <v>21.17</v>
      </c>
      <c r="I514" s="46">
        <f t="shared" si="39"/>
        <v>0</v>
      </c>
      <c r="J514" s="46">
        <f t="shared" si="40"/>
        <v>1.28</v>
      </c>
      <c r="K514" s="46">
        <f t="shared" si="41"/>
        <v>21.42</v>
      </c>
    </row>
    <row r="515" spans="1:11" ht="12.75">
      <c r="A515" s="21" t="s">
        <v>1647</v>
      </c>
      <c r="B515" s="22">
        <v>2</v>
      </c>
      <c r="C515" s="63" t="s">
        <v>1654</v>
      </c>
      <c r="D515" s="63" t="s">
        <v>1655</v>
      </c>
      <c r="E515" s="63" t="s">
        <v>136</v>
      </c>
      <c r="F515" s="63" t="s">
        <v>1656</v>
      </c>
      <c r="G515" s="75">
        <f t="shared" si="37"/>
        <v>2.652</v>
      </c>
      <c r="H515" s="46">
        <f t="shared" si="38"/>
        <v>18.23</v>
      </c>
      <c r="I515" s="46">
        <f t="shared" si="39"/>
        <v>0.35</v>
      </c>
      <c r="J515" s="46">
        <f t="shared" si="40"/>
        <v>0</v>
      </c>
      <c r="K515" s="46">
        <f t="shared" si="41"/>
        <v>18.48</v>
      </c>
    </row>
    <row r="516" spans="1:11" ht="12.75">
      <c r="A516" s="21" t="s">
        <v>1647</v>
      </c>
      <c r="B516" s="22">
        <v>3</v>
      </c>
      <c r="C516" s="63" t="s">
        <v>1657</v>
      </c>
      <c r="D516" s="63" t="s">
        <v>136</v>
      </c>
      <c r="E516" s="63" t="s">
        <v>1658</v>
      </c>
      <c r="F516" s="63" t="s">
        <v>1659</v>
      </c>
      <c r="G516" s="75">
        <f t="shared" si="37"/>
        <v>2.652</v>
      </c>
      <c r="H516" s="46">
        <f t="shared" si="38"/>
        <v>20.11</v>
      </c>
      <c r="I516" s="46">
        <f t="shared" si="39"/>
        <v>0</v>
      </c>
      <c r="J516" s="46">
        <f t="shared" si="40"/>
        <v>0.89</v>
      </c>
      <c r="K516" s="46">
        <f t="shared" si="41"/>
        <v>20.36</v>
      </c>
    </row>
    <row r="517" spans="1:11" ht="12.75">
      <c r="A517" s="21" t="s">
        <v>1647</v>
      </c>
      <c r="B517" s="22">
        <v>4</v>
      </c>
      <c r="C517" s="63" t="s">
        <v>1660</v>
      </c>
      <c r="D517" s="63" t="s">
        <v>1661</v>
      </c>
      <c r="E517" s="63" t="s">
        <v>136</v>
      </c>
      <c r="F517" s="63" t="s">
        <v>1662</v>
      </c>
      <c r="G517" s="75">
        <f t="shared" si="37"/>
        <v>2.652</v>
      </c>
      <c r="H517" s="46">
        <f t="shared" si="38"/>
        <v>21.11</v>
      </c>
      <c r="I517" s="46">
        <f t="shared" si="39"/>
        <v>0.99</v>
      </c>
      <c r="J517" s="46">
        <f t="shared" si="40"/>
        <v>0</v>
      </c>
      <c r="K517" s="46">
        <f t="shared" si="41"/>
        <v>21.36</v>
      </c>
    </row>
    <row r="518" spans="1:11" ht="12.75">
      <c r="A518" s="21" t="s">
        <v>1647</v>
      </c>
      <c r="B518" s="22">
        <v>5</v>
      </c>
      <c r="C518" s="63" t="s">
        <v>1663</v>
      </c>
      <c r="D518" s="63" t="s">
        <v>1664</v>
      </c>
      <c r="E518" s="63" t="s">
        <v>136</v>
      </c>
      <c r="F518" s="63" t="s">
        <v>1665</v>
      </c>
      <c r="G518" s="75">
        <f t="shared" si="37"/>
        <v>2.652</v>
      </c>
      <c r="H518" s="46">
        <f t="shared" si="38"/>
        <v>22.6</v>
      </c>
      <c r="I518" s="46">
        <f t="shared" si="39"/>
        <v>2.02</v>
      </c>
      <c r="J518" s="46">
        <f t="shared" si="40"/>
        <v>0</v>
      </c>
      <c r="K518" s="46">
        <f t="shared" si="41"/>
        <v>22.85</v>
      </c>
    </row>
    <row r="519" spans="1:11" ht="12.75">
      <c r="A519" s="21" t="s">
        <v>1647</v>
      </c>
      <c r="B519" s="22">
        <v>6</v>
      </c>
      <c r="C519" s="63" t="s">
        <v>1666</v>
      </c>
      <c r="D519" s="63" t="s">
        <v>1667</v>
      </c>
      <c r="E519" s="63" t="s">
        <v>136</v>
      </c>
      <c r="F519" s="63" t="s">
        <v>1668</v>
      </c>
      <c r="G519" s="75">
        <f t="shared" si="37"/>
        <v>2.652</v>
      </c>
      <c r="H519" s="46">
        <f t="shared" si="38"/>
        <v>26.78</v>
      </c>
      <c r="I519" s="46">
        <f t="shared" si="39"/>
        <v>2.58</v>
      </c>
      <c r="J519" s="46">
        <f t="shared" si="40"/>
        <v>0</v>
      </c>
      <c r="K519" s="46">
        <f t="shared" si="41"/>
        <v>27.03</v>
      </c>
    </row>
    <row r="520" spans="1:11" ht="12.75">
      <c r="A520" s="21" t="s">
        <v>1647</v>
      </c>
      <c r="B520" s="22">
        <v>7</v>
      </c>
      <c r="C520" s="63" t="s">
        <v>1669</v>
      </c>
      <c r="D520" s="63" t="s">
        <v>1670</v>
      </c>
      <c r="E520" s="63" t="s">
        <v>136</v>
      </c>
      <c r="F520" s="63" t="s">
        <v>1671</v>
      </c>
      <c r="G520" s="75">
        <f t="shared" si="37"/>
        <v>2.652</v>
      </c>
      <c r="H520" s="46">
        <f t="shared" si="38"/>
        <v>29.69</v>
      </c>
      <c r="I520" s="46">
        <f t="shared" si="39"/>
        <v>2.57</v>
      </c>
      <c r="J520" s="46">
        <f t="shared" si="40"/>
        <v>0</v>
      </c>
      <c r="K520" s="46">
        <f t="shared" si="41"/>
        <v>29.94</v>
      </c>
    </row>
    <row r="521" spans="1:11" ht="12.75">
      <c r="A521" s="21" t="s">
        <v>1647</v>
      </c>
      <c r="B521" s="22">
        <v>8</v>
      </c>
      <c r="C521" s="63" t="s">
        <v>1672</v>
      </c>
      <c r="D521" s="63" t="s">
        <v>1673</v>
      </c>
      <c r="E521" s="63" t="s">
        <v>136</v>
      </c>
      <c r="F521" s="63" t="s">
        <v>1674</v>
      </c>
      <c r="G521" s="75">
        <f t="shared" si="37"/>
        <v>2.652</v>
      </c>
      <c r="H521" s="46">
        <f t="shared" si="38"/>
        <v>31.74</v>
      </c>
      <c r="I521" s="46">
        <f t="shared" si="39"/>
        <v>3.19</v>
      </c>
      <c r="J521" s="46">
        <f t="shared" si="40"/>
        <v>0</v>
      </c>
      <c r="K521" s="46">
        <f t="shared" si="41"/>
        <v>31.99</v>
      </c>
    </row>
    <row r="522" spans="1:11" ht="12.75">
      <c r="A522" s="21" t="s">
        <v>1647</v>
      </c>
      <c r="B522" s="22">
        <v>9</v>
      </c>
      <c r="C522" s="63" t="s">
        <v>1188</v>
      </c>
      <c r="D522" s="63" t="s">
        <v>136</v>
      </c>
      <c r="E522" s="63" t="s">
        <v>1675</v>
      </c>
      <c r="F522" s="63" t="s">
        <v>1190</v>
      </c>
      <c r="G522" s="75">
        <f t="shared" si="37"/>
        <v>2.652</v>
      </c>
      <c r="H522" s="46">
        <f t="shared" si="38"/>
        <v>35.72</v>
      </c>
      <c r="I522" s="46">
        <f t="shared" si="39"/>
        <v>0</v>
      </c>
      <c r="J522" s="46">
        <f t="shared" si="40"/>
        <v>0.36</v>
      </c>
      <c r="K522" s="46">
        <f t="shared" si="41"/>
        <v>35.97</v>
      </c>
    </row>
    <row r="523" spans="1:11" ht="12.75">
      <c r="A523" s="21" t="s">
        <v>1647</v>
      </c>
      <c r="B523" s="22">
        <v>10</v>
      </c>
      <c r="C523" s="63" t="s">
        <v>1676</v>
      </c>
      <c r="D523" s="63" t="s">
        <v>136</v>
      </c>
      <c r="E523" s="63" t="s">
        <v>1677</v>
      </c>
      <c r="F523" s="63" t="s">
        <v>1678</v>
      </c>
      <c r="G523" s="75">
        <f t="shared" si="37"/>
        <v>2.652</v>
      </c>
      <c r="H523" s="46">
        <f t="shared" si="38"/>
        <v>35.74</v>
      </c>
      <c r="I523" s="46">
        <f t="shared" si="39"/>
        <v>0</v>
      </c>
      <c r="J523" s="46">
        <f t="shared" si="40"/>
        <v>1.32</v>
      </c>
      <c r="K523" s="46">
        <f t="shared" si="41"/>
        <v>35.98</v>
      </c>
    </row>
    <row r="524" spans="1:11" ht="12.75">
      <c r="A524" s="21" t="s">
        <v>1647</v>
      </c>
      <c r="B524" s="22">
        <v>11</v>
      </c>
      <c r="C524" s="63" t="s">
        <v>1679</v>
      </c>
      <c r="D524" s="63" t="s">
        <v>136</v>
      </c>
      <c r="E524" s="63" t="s">
        <v>1680</v>
      </c>
      <c r="F524" s="63" t="s">
        <v>1681</v>
      </c>
      <c r="G524" s="75">
        <f t="shared" si="37"/>
        <v>2.652</v>
      </c>
      <c r="H524" s="46">
        <f t="shared" si="38"/>
        <v>35.62</v>
      </c>
      <c r="I524" s="46">
        <f t="shared" si="39"/>
        <v>0</v>
      </c>
      <c r="J524" s="46">
        <f t="shared" si="40"/>
        <v>1.72</v>
      </c>
      <c r="K524" s="46">
        <f t="shared" si="41"/>
        <v>35.86</v>
      </c>
    </row>
    <row r="525" spans="1:11" ht="12.75">
      <c r="A525" s="21" t="s">
        <v>1647</v>
      </c>
      <c r="B525" s="22">
        <v>12</v>
      </c>
      <c r="C525" s="63" t="s">
        <v>1682</v>
      </c>
      <c r="D525" s="63" t="s">
        <v>1683</v>
      </c>
      <c r="E525" s="63" t="s">
        <v>136</v>
      </c>
      <c r="F525" s="63" t="s">
        <v>214</v>
      </c>
      <c r="G525" s="75">
        <f t="shared" si="37"/>
        <v>2.652</v>
      </c>
      <c r="H525" s="46">
        <f t="shared" si="38"/>
        <v>34.71</v>
      </c>
      <c r="I525" s="46">
        <f t="shared" si="39"/>
        <v>1.14</v>
      </c>
      <c r="J525" s="46">
        <f t="shared" si="40"/>
        <v>0</v>
      </c>
      <c r="K525" s="46">
        <f t="shared" si="41"/>
        <v>34.96</v>
      </c>
    </row>
    <row r="526" spans="1:11" ht="12.75">
      <c r="A526" s="21" t="s">
        <v>1647</v>
      </c>
      <c r="B526" s="22">
        <v>13</v>
      </c>
      <c r="C526" s="63" t="s">
        <v>1684</v>
      </c>
      <c r="D526" s="63" t="s">
        <v>1685</v>
      </c>
      <c r="E526" s="63" t="s">
        <v>136</v>
      </c>
      <c r="F526" s="63" t="s">
        <v>1686</v>
      </c>
      <c r="G526" s="75">
        <f t="shared" si="37"/>
        <v>2.652</v>
      </c>
      <c r="H526" s="46">
        <f t="shared" si="38"/>
        <v>34.67</v>
      </c>
      <c r="I526" s="46">
        <f t="shared" si="39"/>
        <v>0.7</v>
      </c>
      <c r="J526" s="46">
        <f t="shared" si="40"/>
        <v>0</v>
      </c>
      <c r="K526" s="46">
        <f t="shared" si="41"/>
        <v>34.92</v>
      </c>
    </row>
    <row r="527" spans="1:11" ht="12.75">
      <c r="A527" s="21" t="s">
        <v>1647</v>
      </c>
      <c r="B527" s="22">
        <v>14</v>
      </c>
      <c r="C527" s="63" t="s">
        <v>1687</v>
      </c>
      <c r="D527" s="63" t="s">
        <v>1688</v>
      </c>
      <c r="E527" s="63" t="s">
        <v>136</v>
      </c>
      <c r="F527" s="63" t="s">
        <v>1689</v>
      </c>
      <c r="G527" s="75">
        <f t="shared" si="37"/>
        <v>2.652</v>
      </c>
      <c r="H527" s="46">
        <f t="shared" si="38"/>
        <v>34.37</v>
      </c>
      <c r="I527" s="46">
        <f t="shared" si="39"/>
        <v>1.22</v>
      </c>
      <c r="J527" s="46">
        <f t="shared" si="40"/>
        <v>0</v>
      </c>
      <c r="K527" s="46">
        <f t="shared" si="41"/>
        <v>34.62</v>
      </c>
    </row>
    <row r="528" spans="1:11" ht="12.75">
      <c r="A528" s="21" t="s">
        <v>1647</v>
      </c>
      <c r="B528" s="22">
        <v>15</v>
      </c>
      <c r="C528" s="63" t="s">
        <v>1690</v>
      </c>
      <c r="D528" s="63" t="s">
        <v>1691</v>
      </c>
      <c r="E528" s="63" t="s">
        <v>136</v>
      </c>
      <c r="F528" s="63" t="s">
        <v>1692</v>
      </c>
      <c r="G528" s="75">
        <f t="shared" si="37"/>
        <v>2.652</v>
      </c>
      <c r="H528" s="46">
        <f t="shared" si="38"/>
        <v>32.53</v>
      </c>
      <c r="I528" s="46">
        <f t="shared" si="39"/>
        <v>2.82</v>
      </c>
      <c r="J528" s="46">
        <f t="shared" si="40"/>
        <v>0</v>
      </c>
      <c r="K528" s="46">
        <f t="shared" si="41"/>
        <v>32.78</v>
      </c>
    </row>
    <row r="529" spans="1:11" ht="12.75">
      <c r="A529" s="21" t="s">
        <v>1647</v>
      </c>
      <c r="B529" s="22">
        <v>16</v>
      </c>
      <c r="C529" s="63" t="s">
        <v>1693</v>
      </c>
      <c r="D529" s="63" t="s">
        <v>1694</v>
      </c>
      <c r="E529" s="63" t="s">
        <v>136</v>
      </c>
      <c r="F529" s="63" t="s">
        <v>1695</v>
      </c>
      <c r="G529" s="75">
        <f t="shared" si="37"/>
        <v>2.652</v>
      </c>
      <c r="H529" s="46">
        <f t="shared" si="38"/>
        <v>31.5</v>
      </c>
      <c r="I529" s="46">
        <f t="shared" si="39"/>
        <v>2.53</v>
      </c>
      <c r="J529" s="46">
        <f t="shared" si="40"/>
        <v>0</v>
      </c>
      <c r="K529" s="46">
        <f t="shared" si="41"/>
        <v>31.75</v>
      </c>
    </row>
    <row r="530" spans="1:11" ht="12.75">
      <c r="A530" s="21" t="s">
        <v>1647</v>
      </c>
      <c r="B530" s="22">
        <v>17</v>
      </c>
      <c r="C530" s="63" t="s">
        <v>1696</v>
      </c>
      <c r="D530" s="63" t="s">
        <v>1697</v>
      </c>
      <c r="E530" s="63" t="s">
        <v>136</v>
      </c>
      <c r="F530" s="63" t="s">
        <v>1698</v>
      </c>
      <c r="G530" s="75">
        <f t="shared" si="37"/>
        <v>2.652</v>
      </c>
      <c r="H530" s="46">
        <f t="shared" si="38"/>
        <v>31.26</v>
      </c>
      <c r="I530" s="46">
        <f t="shared" si="39"/>
        <v>2.95</v>
      </c>
      <c r="J530" s="46">
        <f t="shared" si="40"/>
        <v>0</v>
      </c>
      <c r="K530" s="46">
        <f t="shared" si="41"/>
        <v>31.51</v>
      </c>
    </row>
    <row r="531" spans="1:11" ht="12.75">
      <c r="A531" s="21" t="s">
        <v>1647</v>
      </c>
      <c r="B531" s="22">
        <v>18</v>
      </c>
      <c r="C531" s="63" t="s">
        <v>1699</v>
      </c>
      <c r="D531" s="63" t="s">
        <v>1700</v>
      </c>
      <c r="E531" s="63" t="s">
        <v>136</v>
      </c>
      <c r="F531" s="63" t="s">
        <v>1701</v>
      </c>
      <c r="G531" s="75">
        <f t="shared" si="37"/>
        <v>2.652</v>
      </c>
      <c r="H531" s="46">
        <f t="shared" si="38"/>
        <v>30.91</v>
      </c>
      <c r="I531" s="46">
        <f t="shared" si="39"/>
        <v>3.91</v>
      </c>
      <c r="J531" s="46">
        <f t="shared" si="40"/>
        <v>0</v>
      </c>
      <c r="K531" s="46">
        <f t="shared" si="41"/>
        <v>31.16</v>
      </c>
    </row>
    <row r="532" spans="1:11" ht="12.75">
      <c r="A532" s="21" t="s">
        <v>1647</v>
      </c>
      <c r="B532" s="22">
        <v>19</v>
      </c>
      <c r="C532" s="63" t="s">
        <v>1501</v>
      </c>
      <c r="D532" s="63" t="s">
        <v>1702</v>
      </c>
      <c r="E532" s="63" t="s">
        <v>136</v>
      </c>
      <c r="F532" s="63" t="s">
        <v>1503</v>
      </c>
      <c r="G532" s="75">
        <f t="shared" si="37"/>
        <v>2.652</v>
      </c>
      <c r="H532" s="46">
        <f t="shared" si="38"/>
        <v>31.71</v>
      </c>
      <c r="I532" s="46">
        <f t="shared" si="39"/>
        <v>3.87</v>
      </c>
      <c r="J532" s="46">
        <f t="shared" si="40"/>
        <v>0</v>
      </c>
      <c r="K532" s="46">
        <f t="shared" si="41"/>
        <v>31.96</v>
      </c>
    </row>
    <row r="533" spans="1:11" ht="12.75">
      <c r="A533" s="21" t="s">
        <v>1647</v>
      </c>
      <c r="B533" s="22">
        <v>20</v>
      </c>
      <c r="C533" s="63" t="s">
        <v>1703</v>
      </c>
      <c r="D533" s="63" t="s">
        <v>136</v>
      </c>
      <c r="E533" s="63" t="s">
        <v>1704</v>
      </c>
      <c r="F533" s="63" t="s">
        <v>1705</v>
      </c>
      <c r="G533" s="75">
        <f t="shared" si="37"/>
        <v>2.652</v>
      </c>
      <c r="H533" s="46">
        <f t="shared" si="38"/>
        <v>33.71</v>
      </c>
      <c r="I533" s="46">
        <f t="shared" si="39"/>
        <v>0</v>
      </c>
      <c r="J533" s="46">
        <f t="shared" si="40"/>
        <v>0.51</v>
      </c>
      <c r="K533" s="46">
        <f t="shared" si="41"/>
        <v>33.96</v>
      </c>
    </row>
    <row r="534" spans="1:11" ht="12.75">
      <c r="A534" s="21" t="s">
        <v>1647</v>
      </c>
      <c r="B534" s="22">
        <v>21</v>
      </c>
      <c r="C534" s="63" t="s">
        <v>1706</v>
      </c>
      <c r="D534" s="63" t="s">
        <v>136</v>
      </c>
      <c r="E534" s="63" t="s">
        <v>1707</v>
      </c>
      <c r="F534" s="63" t="s">
        <v>1708</v>
      </c>
      <c r="G534" s="75">
        <f t="shared" si="37"/>
        <v>2.652</v>
      </c>
      <c r="H534" s="46">
        <f t="shared" si="38"/>
        <v>35.48</v>
      </c>
      <c r="I534" s="46">
        <f t="shared" si="39"/>
        <v>0</v>
      </c>
      <c r="J534" s="46">
        <f t="shared" si="40"/>
        <v>3.58</v>
      </c>
      <c r="K534" s="46">
        <f t="shared" si="41"/>
        <v>35.73</v>
      </c>
    </row>
    <row r="535" spans="1:11" ht="12.75">
      <c r="A535" s="21" t="s">
        <v>1647</v>
      </c>
      <c r="B535" s="22">
        <v>22</v>
      </c>
      <c r="C535" s="63" t="s">
        <v>1709</v>
      </c>
      <c r="D535" s="63" t="s">
        <v>136</v>
      </c>
      <c r="E535" s="63" t="s">
        <v>1710</v>
      </c>
      <c r="F535" s="63" t="s">
        <v>1711</v>
      </c>
      <c r="G535" s="75">
        <f t="shared" si="37"/>
        <v>2.652</v>
      </c>
      <c r="H535" s="46">
        <f t="shared" si="38"/>
        <v>31.36</v>
      </c>
      <c r="I535" s="46">
        <f t="shared" si="39"/>
        <v>0</v>
      </c>
      <c r="J535" s="46">
        <f t="shared" si="40"/>
        <v>7.89</v>
      </c>
      <c r="K535" s="46">
        <f t="shared" si="41"/>
        <v>31.61</v>
      </c>
    </row>
    <row r="536" spans="1:11" ht="12.75">
      <c r="A536" s="21" t="s">
        <v>1647</v>
      </c>
      <c r="B536" s="22">
        <v>23</v>
      </c>
      <c r="C536" s="63" t="s">
        <v>1712</v>
      </c>
      <c r="D536" s="63" t="s">
        <v>136</v>
      </c>
      <c r="E536" s="63" t="s">
        <v>1713</v>
      </c>
      <c r="F536" s="63" t="s">
        <v>1714</v>
      </c>
      <c r="G536" s="75">
        <f t="shared" si="37"/>
        <v>2.652</v>
      </c>
      <c r="H536" s="46">
        <f t="shared" si="38"/>
        <v>28.53</v>
      </c>
      <c r="I536" s="46">
        <f t="shared" si="39"/>
        <v>0</v>
      </c>
      <c r="J536" s="46">
        <f t="shared" si="40"/>
        <v>9.33</v>
      </c>
      <c r="K536" s="46">
        <f t="shared" si="41"/>
        <v>28.78</v>
      </c>
    </row>
    <row r="537" spans="1:11" ht="12.75">
      <c r="A537" s="21" t="s">
        <v>1715</v>
      </c>
      <c r="B537" s="22">
        <v>0</v>
      </c>
      <c r="C537" s="63" t="s">
        <v>1716</v>
      </c>
      <c r="D537" s="63" t="s">
        <v>136</v>
      </c>
      <c r="E537" s="63" t="s">
        <v>1717</v>
      </c>
      <c r="F537" s="63" t="s">
        <v>1718</v>
      </c>
      <c r="G537" s="75">
        <f t="shared" si="37"/>
        <v>2.652</v>
      </c>
      <c r="H537" s="46">
        <f t="shared" si="38"/>
        <v>28.22</v>
      </c>
      <c r="I537" s="46">
        <f t="shared" si="39"/>
        <v>0</v>
      </c>
      <c r="J537" s="46">
        <f t="shared" si="40"/>
        <v>1.14</v>
      </c>
      <c r="K537" s="46">
        <f t="shared" si="41"/>
        <v>28.47</v>
      </c>
    </row>
    <row r="538" spans="1:11" ht="12.75">
      <c r="A538" s="21" t="s">
        <v>1715</v>
      </c>
      <c r="B538" s="22">
        <v>1</v>
      </c>
      <c r="C538" s="63" t="s">
        <v>1719</v>
      </c>
      <c r="D538" s="63" t="s">
        <v>136</v>
      </c>
      <c r="E538" s="63" t="s">
        <v>1720</v>
      </c>
      <c r="F538" s="63" t="s">
        <v>1721</v>
      </c>
      <c r="G538" s="75">
        <f t="shared" si="37"/>
        <v>2.652</v>
      </c>
      <c r="H538" s="46">
        <f t="shared" si="38"/>
        <v>27.07</v>
      </c>
      <c r="I538" s="46">
        <f t="shared" si="39"/>
        <v>0</v>
      </c>
      <c r="J538" s="46">
        <f t="shared" si="40"/>
        <v>3.44</v>
      </c>
      <c r="K538" s="46">
        <f t="shared" si="41"/>
        <v>27.32</v>
      </c>
    </row>
    <row r="539" spans="1:11" ht="12.75">
      <c r="A539" s="21" t="s">
        <v>1715</v>
      </c>
      <c r="B539" s="22">
        <v>2</v>
      </c>
      <c r="C539" s="63" t="s">
        <v>1722</v>
      </c>
      <c r="D539" s="63" t="s">
        <v>136</v>
      </c>
      <c r="E539" s="63" t="s">
        <v>1723</v>
      </c>
      <c r="F539" s="63" t="s">
        <v>1724</v>
      </c>
      <c r="G539" s="75">
        <f t="shared" si="37"/>
        <v>2.652</v>
      </c>
      <c r="H539" s="46">
        <f t="shared" si="38"/>
        <v>25.68</v>
      </c>
      <c r="I539" s="46">
        <f t="shared" si="39"/>
        <v>0</v>
      </c>
      <c r="J539" s="46">
        <f t="shared" si="40"/>
        <v>2.58</v>
      </c>
      <c r="K539" s="46">
        <f t="shared" si="41"/>
        <v>25.93</v>
      </c>
    </row>
    <row r="540" spans="1:11" ht="12.75">
      <c r="A540" s="21" t="s">
        <v>1715</v>
      </c>
      <c r="B540" s="22">
        <v>3</v>
      </c>
      <c r="C540" s="63" t="s">
        <v>1725</v>
      </c>
      <c r="D540" s="63" t="s">
        <v>136</v>
      </c>
      <c r="E540" s="63" t="s">
        <v>1726</v>
      </c>
      <c r="F540" s="63" t="s">
        <v>1727</v>
      </c>
      <c r="G540" s="75">
        <f t="shared" si="37"/>
        <v>2.652</v>
      </c>
      <c r="H540" s="46">
        <f t="shared" si="38"/>
        <v>24.07</v>
      </c>
      <c r="I540" s="46">
        <f t="shared" si="39"/>
        <v>0</v>
      </c>
      <c r="J540" s="46">
        <f t="shared" si="40"/>
        <v>3.3</v>
      </c>
      <c r="K540" s="46">
        <f t="shared" si="41"/>
        <v>24.32</v>
      </c>
    </row>
    <row r="541" spans="1:11" ht="12.75">
      <c r="A541" s="21" t="s">
        <v>1715</v>
      </c>
      <c r="B541" s="22">
        <v>4</v>
      </c>
      <c r="C541" s="63" t="s">
        <v>1728</v>
      </c>
      <c r="D541" s="63" t="s">
        <v>136</v>
      </c>
      <c r="E541" s="63" t="s">
        <v>1729</v>
      </c>
      <c r="F541" s="63" t="s">
        <v>1730</v>
      </c>
      <c r="G541" s="75">
        <f t="shared" si="37"/>
        <v>2.652</v>
      </c>
      <c r="H541" s="46">
        <f t="shared" si="38"/>
        <v>23.58</v>
      </c>
      <c r="I541" s="46">
        <f t="shared" si="39"/>
        <v>0</v>
      </c>
      <c r="J541" s="46">
        <f t="shared" si="40"/>
        <v>0.17</v>
      </c>
      <c r="K541" s="46">
        <f t="shared" si="41"/>
        <v>23.83</v>
      </c>
    </row>
    <row r="542" spans="1:11" ht="12.75">
      <c r="A542" s="21" t="s">
        <v>1715</v>
      </c>
      <c r="B542" s="22">
        <v>5</v>
      </c>
      <c r="C542" s="63" t="s">
        <v>1731</v>
      </c>
      <c r="D542" s="63" t="s">
        <v>1732</v>
      </c>
      <c r="E542" s="63" t="s">
        <v>136</v>
      </c>
      <c r="F542" s="63" t="s">
        <v>1733</v>
      </c>
      <c r="G542" s="75">
        <f t="shared" si="37"/>
        <v>2.652</v>
      </c>
      <c r="H542" s="46">
        <f t="shared" si="38"/>
        <v>23.59</v>
      </c>
      <c r="I542" s="46">
        <f t="shared" si="39"/>
        <v>0.76</v>
      </c>
      <c r="J542" s="46">
        <f t="shared" si="40"/>
        <v>0</v>
      </c>
      <c r="K542" s="46">
        <f t="shared" si="41"/>
        <v>23.84</v>
      </c>
    </row>
    <row r="543" spans="1:11" ht="12.75">
      <c r="A543" s="21" t="s">
        <v>1715</v>
      </c>
      <c r="B543" s="22">
        <v>6</v>
      </c>
      <c r="C543" s="63" t="s">
        <v>192</v>
      </c>
      <c r="D543" s="63" t="s">
        <v>136</v>
      </c>
      <c r="E543" s="63" t="s">
        <v>1734</v>
      </c>
      <c r="F543" s="63" t="s">
        <v>1735</v>
      </c>
      <c r="G543" s="75">
        <f t="shared" si="37"/>
        <v>2.652</v>
      </c>
      <c r="H543" s="46">
        <f t="shared" si="38"/>
        <v>22.91</v>
      </c>
      <c r="I543" s="46">
        <f t="shared" si="39"/>
        <v>0</v>
      </c>
      <c r="J543" s="46">
        <f t="shared" si="40"/>
        <v>1.58</v>
      </c>
      <c r="K543" s="46">
        <f t="shared" si="41"/>
        <v>23.16</v>
      </c>
    </row>
    <row r="544" spans="1:11" ht="12.75">
      <c r="A544" s="21" t="s">
        <v>1715</v>
      </c>
      <c r="B544" s="22">
        <v>7</v>
      </c>
      <c r="C544" s="63" t="s">
        <v>1736</v>
      </c>
      <c r="D544" s="63" t="s">
        <v>1037</v>
      </c>
      <c r="E544" s="63" t="s">
        <v>136</v>
      </c>
      <c r="F544" s="63" t="s">
        <v>1737</v>
      </c>
      <c r="G544" s="75">
        <f t="shared" si="37"/>
        <v>2.652</v>
      </c>
      <c r="H544" s="46">
        <f t="shared" si="38"/>
        <v>24.07</v>
      </c>
      <c r="I544" s="46">
        <f t="shared" si="39"/>
        <v>0.73</v>
      </c>
      <c r="J544" s="46">
        <f t="shared" si="40"/>
        <v>0</v>
      </c>
      <c r="K544" s="46">
        <f t="shared" si="41"/>
        <v>24.32</v>
      </c>
    </row>
    <row r="545" spans="1:11" ht="12.75">
      <c r="A545" s="21" t="s">
        <v>1715</v>
      </c>
      <c r="B545" s="22">
        <v>8</v>
      </c>
      <c r="C545" s="63" t="s">
        <v>1738</v>
      </c>
      <c r="D545" s="63" t="s">
        <v>1739</v>
      </c>
      <c r="E545" s="63" t="s">
        <v>136</v>
      </c>
      <c r="F545" s="63" t="s">
        <v>1740</v>
      </c>
      <c r="G545" s="75">
        <f t="shared" si="37"/>
        <v>2.652</v>
      </c>
      <c r="H545" s="46">
        <f t="shared" si="38"/>
        <v>27.61</v>
      </c>
      <c r="I545" s="46">
        <f t="shared" si="39"/>
        <v>1.14</v>
      </c>
      <c r="J545" s="46">
        <f t="shared" si="40"/>
        <v>0</v>
      </c>
      <c r="K545" s="46">
        <f t="shared" si="41"/>
        <v>27.86</v>
      </c>
    </row>
    <row r="546" spans="1:11" ht="12.75">
      <c r="A546" s="21" t="s">
        <v>1715</v>
      </c>
      <c r="B546" s="22">
        <v>9</v>
      </c>
      <c r="C546" s="63" t="s">
        <v>1741</v>
      </c>
      <c r="D546" s="63" t="s">
        <v>1742</v>
      </c>
      <c r="E546" s="63" t="s">
        <v>136</v>
      </c>
      <c r="F546" s="63" t="s">
        <v>179</v>
      </c>
      <c r="G546" s="75">
        <f aca="true" t="shared" si="42" ref="G546:G609">$D$3</f>
        <v>2.652</v>
      </c>
      <c r="H546" s="46">
        <f aca="true" t="shared" si="43" ref="H546:H609">ROUND(C546*$G$33/100,2)</f>
        <v>29.59</v>
      </c>
      <c r="I546" s="46">
        <f aca="true" t="shared" si="44" ref="I546:I609">ROUND(D546*$G$33/100,2)</f>
        <v>0.47</v>
      </c>
      <c r="J546" s="46">
        <f aca="true" t="shared" si="45" ref="J546:J609">ROUND(E546*$G$33/100,2)</f>
        <v>0</v>
      </c>
      <c r="K546" s="46">
        <f aca="true" t="shared" si="46" ref="K546:K609">ROUND(F546*$G$33/100,2)</f>
        <v>29.84</v>
      </c>
    </row>
    <row r="547" spans="1:11" ht="12.75">
      <c r="A547" s="21" t="s">
        <v>1715</v>
      </c>
      <c r="B547" s="22">
        <v>10</v>
      </c>
      <c r="C547" s="63" t="s">
        <v>1743</v>
      </c>
      <c r="D547" s="63" t="s">
        <v>136</v>
      </c>
      <c r="E547" s="63" t="s">
        <v>1744</v>
      </c>
      <c r="F547" s="63" t="s">
        <v>1745</v>
      </c>
      <c r="G547" s="75">
        <f t="shared" si="42"/>
        <v>2.652</v>
      </c>
      <c r="H547" s="46">
        <f t="shared" si="43"/>
        <v>31.84</v>
      </c>
      <c r="I547" s="46">
        <f t="shared" si="44"/>
        <v>0</v>
      </c>
      <c r="J547" s="46">
        <f t="shared" si="45"/>
        <v>1.47</v>
      </c>
      <c r="K547" s="46">
        <f t="shared" si="46"/>
        <v>32.08</v>
      </c>
    </row>
    <row r="548" spans="1:11" ht="12.75">
      <c r="A548" s="21" t="s">
        <v>1715</v>
      </c>
      <c r="B548" s="22">
        <v>11</v>
      </c>
      <c r="C548" s="63" t="s">
        <v>1746</v>
      </c>
      <c r="D548" s="63" t="s">
        <v>136</v>
      </c>
      <c r="E548" s="63" t="s">
        <v>1747</v>
      </c>
      <c r="F548" s="63" t="s">
        <v>1748</v>
      </c>
      <c r="G548" s="75">
        <f t="shared" si="42"/>
        <v>2.652</v>
      </c>
      <c r="H548" s="46">
        <f t="shared" si="43"/>
        <v>31.67</v>
      </c>
      <c r="I548" s="46">
        <f t="shared" si="44"/>
        <v>0</v>
      </c>
      <c r="J548" s="46">
        <f t="shared" si="45"/>
        <v>2.12</v>
      </c>
      <c r="K548" s="46">
        <f t="shared" si="46"/>
        <v>31.92</v>
      </c>
    </row>
    <row r="549" spans="1:11" ht="12.75">
      <c r="A549" s="21" t="s">
        <v>1715</v>
      </c>
      <c r="B549" s="22">
        <v>12</v>
      </c>
      <c r="C549" s="63" t="s">
        <v>1749</v>
      </c>
      <c r="D549" s="63" t="s">
        <v>136</v>
      </c>
      <c r="E549" s="63" t="s">
        <v>1750</v>
      </c>
      <c r="F549" s="63" t="s">
        <v>1751</v>
      </c>
      <c r="G549" s="75">
        <f t="shared" si="42"/>
        <v>2.652</v>
      </c>
      <c r="H549" s="46">
        <f t="shared" si="43"/>
        <v>30.04</v>
      </c>
      <c r="I549" s="46">
        <f t="shared" si="44"/>
        <v>0</v>
      </c>
      <c r="J549" s="46">
        <f t="shared" si="45"/>
        <v>1.21</v>
      </c>
      <c r="K549" s="46">
        <f t="shared" si="46"/>
        <v>30.29</v>
      </c>
    </row>
    <row r="550" spans="1:11" ht="12.75">
      <c r="A550" s="21" t="s">
        <v>1715</v>
      </c>
      <c r="B550" s="22">
        <v>13</v>
      </c>
      <c r="C550" s="63" t="s">
        <v>1752</v>
      </c>
      <c r="D550" s="63" t="s">
        <v>136</v>
      </c>
      <c r="E550" s="63" t="s">
        <v>1753</v>
      </c>
      <c r="F550" s="63" t="s">
        <v>1754</v>
      </c>
      <c r="G550" s="75">
        <f t="shared" si="42"/>
        <v>2.652</v>
      </c>
      <c r="H550" s="46">
        <f t="shared" si="43"/>
        <v>29.5</v>
      </c>
      <c r="I550" s="46">
        <f t="shared" si="44"/>
        <v>0</v>
      </c>
      <c r="J550" s="46">
        <f t="shared" si="45"/>
        <v>1.14</v>
      </c>
      <c r="K550" s="46">
        <f t="shared" si="46"/>
        <v>29.75</v>
      </c>
    </row>
    <row r="551" spans="1:11" ht="12.75">
      <c r="A551" s="21" t="s">
        <v>1715</v>
      </c>
      <c r="B551" s="22">
        <v>14</v>
      </c>
      <c r="C551" s="63" t="s">
        <v>1755</v>
      </c>
      <c r="D551" s="63" t="s">
        <v>136</v>
      </c>
      <c r="E551" s="63" t="s">
        <v>1756</v>
      </c>
      <c r="F551" s="63" t="s">
        <v>1757</v>
      </c>
      <c r="G551" s="75">
        <f t="shared" si="42"/>
        <v>2.652</v>
      </c>
      <c r="H551" s="46">
        <f t="shared" si="43"/>
        <v>29.45</v>
      </c>
      <c r="I551" s="46">
        <f t="shared" si="44"/>
        <v>0</v>
      </c>
      <c r="J551" s="46">
        <f t="shared" si="45"/>
        <v>1.01</v>
      </c>
      <c r="K551" s="46">
        <f t="shared" si="46"/>
        <v>29.7</v>
      </c>
    </row>
    <row r="552" spans="1:11" ht="12.75">
      <c r="A552" s="21" t="s">
        <v>1715</v>
      </c>
      <c r="B552" s="22">
        <v>15</v>
      </c>
      <c r="C552" s="63" t="s">
        <v>1758</v>
      </c>
      <c r="D552" s="63" t="s">
        <v>136</v>
      </c>
      <c r="E552" s="63" t="s">
        <v>1759</v>
      </c>
      <c r="F552" s="63" t="s">
        <v>1760</v>
      </c>
      <c r="G552" s="75">
        <f t="shared" si="42"/>
        <v>2.652</v>
      </c>
      <c r="H552" s="46">
        <f t="shared" si="43"/>
        <v>29.25</v>
      </c>
      <c r="I552" s="46">
        <f t="shared" si="44"/>
        <v>0</v>
      </c>
      <c r="J552" s="46">
        <f t="shared" si="45"/>
        <v>0.89</v>
      </c>
      <c r="K552" s="46">
        <f t="shared" si="46"/>
        <v>29.5</v>
      </c>
    </row>
    <row r="553" spans="1:11" ht="12.75">
      <c r="A553" s="21" t="s">
        <v>1715</v>
      </c>
      <c r="B553" s="22">
        <v>16</v>
      </c>
      <c r="C553" s="63" t="s">
        <v>1761</v>
      </c>
      <c r="D553" s="63" t="s">
        <v>136</v>
      </c>
      <c r="E553" s="63" t="s">
        <v>1762</v>
      </c>
      <c r="F553" s="63" t="s">
        <v>1763</v>
      </c>
      <c r="G553" s="75">
        <f t="shared" si="42"/>
        <v>2.652</v>
      </c>
      <c r="H553" s="46">
        <f t="shared" si="43"/>
        <v>29.13</v>
      </c>
      <c r="I553" s="46">
        <f t="shared" si="44"/>
        <v>0</v>
      </c>
      <c r="J553" s="46">
        <f t="shared" si="45"/>
        <v>2.87</v>
      </c>
      <c r="K553" s="46">
        <f t="shared" si="46"/>
        <v>29.38</v>
      </c>
    </row>
    <row r="554" spans="1:11" ht="12.75">
      <c r="A554" s="21" t="s">
        <v>1715</v>
      </c>
      <c r="B554" s="22">
        <v>17</v>
      </c>
      <c r="C554" s="63" t="s">
        <v>1764</v>
      </c>
      <c r="D554" s="63" t="s">
        <v>136</v>
      </c>
      <c r="E554" s="63" t="s">
        <v>1765</v>
      </c>
      <c r="F554" s="63" t="s">
        <v>1766</v>
      </c>
      <c r="G554" s="75">
        <f t="shared" si="42"/>
        <v>2.652</v>
      </c>
      <c r="H554" s="46">
        <f t="shared" si="43"/>
        <v>28.7</v>
      </c>
      <c r="I554" s="46">
        <f t="shared" si="44"/>
        <v>0</v>
      </c>
      <c r="J554" s="46">
        <f t="shared" si="45"/>
        <v>3.04</v>
      </c>
      <c r="K554" s="46">
        <f t="shared" si="46"/>
        <v>28.95</v>
      </c>
    </row>
    <row r="555" spans="1:11" ht="12.75">
      <c r="A555" s="21" t="s">
        <v>1715</v>
      </c>
      <c r="B555" s="22">
        <v>18</v>
      </c>
      <c r="C555" s="63" t="s">
        <v>1767</v>
      </c>
      <c r="D555" s="63" t="s">
        <v>136</v>
      </c>
      <c r="E555" s="63" t="s">
        <v>1768</v>
      </c>
      <c r="F555" s="63" t="s">
        <v>1769</v>
      </c>
      <c r="G555" s="75">
        <f t="shared" si="42"/>
        <v>2.652</v>
      </c>
      <c r="H555" s="46">
        <f t="shared" si="43"/>
        <v>28.71</v>
      </c>
      <c r="I555" s="46">
        <f t="shared" si="44"/>
        <v>0</v>
      </c>
      <c r="J555" s="46">
        <f t="shared" si="45"/>
        <v>2.15</v>
      </c>
      <c r="K555" s="46">
        <f t="shared" si="46"/>
        <v>28.96</v>
      </c>
    </row>
    <row r="556" spans="1:11" ht="12.75">
      <c r="A556" s="21" t="s">
        <v>1715</v>
      </c>
      <c r="B556" s="22">
        <v>19</v>
      </c>
      <c r="C556" s="63" t="s">
        <v>1770</v>
      </c>
      <c r="D556" s="63" t="s">
        <v>1771</v>
      </c>
      <c r="E556" s="63" t="s">
        <v>136</v>
      </c>
      <c r="F556" s="63" t="s">
        <v>223</v>
      </c>
      <c r="G556" s="75">
        <f t="shared" si="42"/>
        <v>2.652</v>
      </c>
      <c r="H556" s="46">
        <f t="shared" si="43"/>
        <v>30.63</v>
      </c>
      <c r="I556" s="46">
        <f t="shared" si="44"/>
        <v>0.45</v>
      </c>
      <c r="J556" s="46">
        <f t="shared" si="45"/>
        <v>0</v>
      </c>
      <c r="K556" s="46">
        <f t="shared" si="46"/>
        <v>30.88</v>
      </c>
    </row>
    <row r="557" spans="1:11" ht="12.75">
      <c r="A557" s="21" t="s">
        <v>1715</v>
      </c>
      <c r="B557" s="22">
        <v>20</v>
      </c>
      <c r="C557" s="63" t="s">
        <v>1772</v>
      </c>
      <c r="D557" s="63" t="s">
        <v>136</v>
      </c>
      <c r="E557" s="63" t="s">
        <v>1773</v>
      </c>
      <c r="F557" s="63" t="s">
        <v>1774</v>
      </c>
      <c r="G557" s="75">
        <f t="shared" si="42"/>
        <v>2.652</v>
      </c>
      <c r="H557" s="46">
        <f t="shared" si="43"/>
        <v>34.73</v>
      </c>
      <c r="I557" s="46">
        <f t="shared" si="44"/>
        <v>0</v>
      </c>
      <c r="J557" s="46">
        <f t="shared" si="45"/>
        <v>4.85</v>
      </c>
      <c r="K557" s="46">
        <f t="shared" si="46"/>
        <v>34.98</v>
      </c>
    </row>
    <row r="558" spans="1:11" ht="12.75">
      <c r="A558" s="21" t="s">
        <v>1715</v>
      </c>
      <c r="B558" s="22">
        <v>21</v>
      </c>
      <c r="C558" s="63" t="s">
        <v>1775</v>
      </c>
      <c r="D558" s="63" t="s">
        <v>136</v>
      </c>
      <c r="E558" s="63" t="s">
        <v>1776</v>
      </c>
      <c r="F558" s="63" t="s">
        <v>1777</v>
      </c>
      <c r="G558" s="75">
        <f t="shared" si="42"/>
        <v>2.652</v>
      </c>
      <c r="H558" s="46">
        <f t="shared" si="43"/>
        <v>31.71</v>
      </c>
      <c r="I558" s="46">
        <f t="shared" si="44"/>
        <v>0</v>
      </c>
      <c r="J558" s="46">
        <f t="shared" si="45"/>
        <v>3.99</v>
      </c>
      <c r="K558" s="46">
        <f t="shared" si="46"/>
        <v>31.96</v>
      </c>
    </row>
    <row r="559" spans="1:11" ht="12.75">
      <c r="A559" s="21" t="s">
        <v>1715</v>
      </c>
      <c r="B559" s="22">
        <v>22</v>
      </c>
      <c r="C559" s="63" t="s">
        <v>178</v>
      </c>
      <c r="D559" s="63" t="s">
        <v>136</v>
      </c>
      <c r="E559" s="63" t="s">
        <v>1778</v>
      </c>
      <c r="F559" s="63" t="s">
        <v>1779</v>
      </c>
      <c r="G559" s="75">
        <f t="shared" si="42"/>
        <v>2.652</v>
      </c>
      <c r="H559" s="46">
        <f t="shared" si="43"/>
        <v>29.78</v>
      </c>
      <c r="I559" s="46">
        <f t="shared" si="44"/>
        <v>0</v>
      </c>
      <c r="J559" s="46">
        <f t="shared" si="45"/>
        <v>12.4</v>
      </c>
      <c r="K559" s="46">
        <f t="shared" si="46"/>
        <v>30.03</v>
      </c>
    </row>
    <row r="560" spans="1:11" ht="12.75">
      <c r="A560" s="21" t="s">
        <v>1715</v>
      </c>
      <c r="B560" s="22">
        <v>23</v>
      </c>
      <c r="C560" s="63" t="s">
        <v>1780</v>
      </c>
      <c r="D560" s="63" t="s">
        <v>136</v>
      </c>
      <c r="E560" s="63" t="s">
        <v>1781</v>
      </c>
      <c r="F560" s="63" t="s">
        <v>1782</v>
      </c>
      <c r="G560" s="75">
        <f t="shared" si="42"/>
        <v>2.652</v>
      </c>
      <c r="H560" s="46">
        <f t="shared" si="43"/>
        <v>27.42</v>
      </c>
      <c r="I560" s="46">
        <f t="shared" si="44"/>
        <v>0</v>
      </c>
      <c r="J560" s="46">
        <f t="shared" si="45"/>
        <v>13.49</v>
      </c>
      <c r="K560" s="46">
        <f t="shared" si="46"/>
        <v>27.67</v>
      </c>
    </row>
    <row r="561" spans="1:11" ht="12.75">
      <c r="A561" s="21" t="s">
        <v>1783</v>
      </c>
      <c r="B561" s="22">
        <v>0</v>
      </c>
      <c r="C561" s="63" t="s">
        <v>1784</v>
      </c>
      <c r="D561" s="63" t="s">
        <v>136</v>
      </c>
      <c r="E561" s="63" t="s">
        <v>1785</v>
      </c>
      <c r="F561" s="63" t="s">
        <v>1786</v>
      </c>
      <c r="G561" s="75">
        <f t="shared" si="42"/>
        <v>2.652</v>
      </c>
      <c r="H561" s="46">
        <f t="shared" si="43"/>
        <v>26.78</v>
      </c>
      <c r="I561" s="46">
        <f t="shared" si="44"/>
        <v>0</v>
      </c>
      <c r="J561" s="46">
        <f t="shared" si="45"/>
        <v>0.92</v>
      </c>
      <c r="K561" s="46">
        <f t="shared" si="46"/>
        <v>27.03</v>
      </c>
    </row>
    <row r="562" spans="1:11" ht="12.75">
      <c r="A562" s="21" t="s">
        <v>1783</v>
      </c>
      <c r="B562" s="22">
        <v>1</v>
      </c>
      <c r="C562" s="63" t="s">
        <v>1787</v>
      </c>
      <c r="D562" s="63" t="s">
        <v>136</v>
      </c>
      <c r="E562" s="63" t="s">
        <v>1788</v>
      </c>
      <c r="F562" s="63" t="s">
        <v>1789</v>
      </c>
      <c r="G562" s="75">
        <f t="shared" si="42"/>
        <v>2.652</v>
      </c>
      <c r="H562" s="46">
        <f t="shared" si="43"/>
        <v>23.74</v>
      </c>
      <c r="I562" s="46">
        <f t="shared" si="44"/>
        <v>0</v>
      </c>
      <c r="J562" s="46">
        <f t="shared" si="45"/>
        <v>0.33</v>
      </c>
      <c r="K562" s="46">
        <f t="shared" si="46"/>
        <v>23.99</v>
      </c>
    </row>
    <row r="563" spans="1:11" ht="12.75">
      <c r="A563" s="21" t="s">
        <v>1783</v>
      </c>
      <c r="B563" s="22">
        <v>2</v>
      </c>
      <c r="C563" s="63" t="s">
        <v>1790</v>
      </c>
      <c r="D563" s="63" t="s">
        <v>136</v>
      </c>
      <c r="E563" s="63" t="s">
        <v>1791</v>
      </c>
      <c r="F563" s="63" t="s">
        <v>1792</v>
      </c>
      <c r="G563" s="75">
        <f t="shared" si="42"/>
        <v>2.652</v>
      </c>
      <c r="H563" s="46">
        <f t="shared" si="43"/>
        <v>21.89</v>
      </c>
      <c r="I563" s="46">
        <f t="shared" si="44"/>
        <v>0</v>
      </c>
      <c r="J563" s="46">
        <f t="shared" si="45"/>
        <v>0.28</v>
      </c>
      <c r="K563" s="46">
        <f t="shared" si="46"/>
        <v>22.14</v>
      </c>
    </row>
    <row r="564" spans="1:11" ht="12.75">
      <c r="A564" s="21" t="s">
        <v>1783</v>
      </c>
      <c r="B564" s="22">
        <v>3</v>
      </c>
      <c r="C564" s="63" t="s">
        <v>1793</v>
      </c>
      <c r="D564" s="63" t="s">
        <v>136</v>
      </c>
      <c r="E564" s="63" t="s">
        <v>186</v>
      </c>
      <c r="F564" s="63" t="s">
        <v>1794</v>
      </c>
      <c r="G564" s="75">
        <f t="shared" si="42"/>
        <v>2.652</v>
      </c>
      <c r="H564" s="46">
        <f t="shared" si="43"/>
        <v>21.61</v>
      </c>
      <c r="I564" s="46">
        <f t="shared" si="44"/>
        <v>0</v>
      </c>
      <c r="J564" s="46">
        <f t="shared" si="45"/>
        <v>0.86</v>
      </c>
      <c r="K564" s="46">
        <f t="shared" si="46"/>
        <v>21.86</v>
      </c>
    </row>
    <row r="565" spans="1:11" ht="12.75">
      <c r="A565" s="21" t="s">
        <v>1783</v>
      </c>
      <c r="B565" s="22">
        <v>4</v>
      </c>
      <c r="C565" s="63" t="s">
        <v>1795</v>
      </c>
      <c r="D565" s="63" t="s">
        <v>1796</v>
      </c>
      <c r="E565" s="63" t="s">
        <v>136</v>
      </c>
      <c r="F565" s="63" t="s">
        <v>1797</v>
      </c>
      <c r="G565" s="75">
        <f t="shared" si="42"/>
        <v>2.652</v>
      </c>
      <c r="H565" s="46">
        <f t="shared" si="43"/>
        <v>21.65</v>
      </c>
      <c r="I565" s="46">
        <f t="shared" si="44"/>
        <v>0.13</v>
      </c>
      <c r="J565" s="46">
        <f t="shared" si="45"/>
        <v>0</v>
      </c>
      <c r="K565" s="46">
        <f t="shared" si="46"/>
        <v>21.9</v>
      </c>
    </row>
    <row r="566" spans="1:11" ht="12.75">
      <c r="A566" s="21" t="s">
        <v>1783</v>
      </c>
      <c r="B566" s="22">
        <v>5</v>
      </c>
      <c r="C566" s="63" t="s">
        <v>1798</v>
      </c>
      <c r="D566" s="63" t="s">
        <v>1799</v>
      </c>
      <c r="E566" s="63" t="s">
        <v>136</v>
      </c>
      <c r="F566" s="63" t="s">
        <v>1800</v>
      </c>
      <c r="G566" s="75">
        <f t="shared" si="42"/>
        <v>2.652</v>
      </c>
      <c r="H566" s="46">
        <f t="shared" si="43"/>
        <v>21.65</v>
      </c>
      <c r="I566" s="46">
        <f t="shared" si="44"/>
        <v>0.97</v>
      </c>
      <c r="J566" s="46">
        <f t="shared" si="45"/>
        <v>0</v>
      </c>
      <c r="K566" s="46">
        <f t="shared" si="46"/>
        <v>21.9</v>
      </c>
    </row>
    <row r="567" spans="1:11" ht="12.75">
      <c r="A567" s="21" t="s">
        <v>1783</v>
      </c>
      <c r="B567" s="22">
        <v>6</v>
      </c>
      <c r="C567" s="63" t="s">
        <v>1801</v>
      </c>
      <c r="D567" s="63" t="s">
        <v>136</v>
      </c>
      <c r="E567" s="63" t="s">
        <v>1802</v>
      </c>
      <c r="F567" s="63" t="s">
        <v>1803</v>
      </c>
      <c r="G567" s="75">
        <f t="shared" si="42"/>
        <v>2.652</v>
      </c>
      <c r="H567" s="46">
        <f t="shared" si="43"/>
        <v>23.94</v>
      </c>
      <c r="I567" s="46">
        <f t="shared" si="44"/>
        <v>0</v>
      </c>
      <c r="J567" s="46">
        <f t="shared" si="45"/>
        <v>2.29</v>
      </c>
      <c r="K567" s="46">
        <f t="shared" si="46"/>
        <v>24.19</v>
      </c>
    </row>
    <row r="568" spans="1:11" ht="12.75">
      <c r="A568" s="21" t="s">
        <v>1783</v>
      </c>
      <c r="B568" s="22">
        <v>7</v>
      </c>
      <c r="C568" s="63" t="s">
        <v>1804</v>
      </c>
      <c r="D568" s="63" t="s">
        <v>136</v>
      </c>
      <c r="E568" s="63" t="s">
        <v>1805</v>
      </c>
      <c r="F568" s="63" t="s">
        <v>1806</v>
      </c>
      <c r="G568" s="75">
        <f t="shared" si="42"/>
        <v>2.652</v>
      </c>
      <c r="H568" s="46">
        <f t="shared" si="43"/>
        <v>22.96</v>
      </c>
      <c r="I568" s="46">
        <f t="shared" si="44"/>
        <v>0</v>
      </c>
      <c r="J568" s="46">
        <f t="shared" si="45"/>
        <v>1.02</v>
      </c>
      <c r="K568" s="46">
        <f t="shared" si="46"/>
        <v>23.21</v>
      </c>
    </row>
    <row r="569" spans="1:11" ht="12.75">
      <c r="A569" s="21" t="s">
        <v>1783</v>
      </c>
      <c r="B569" s="22">
        <v>8</v>
      </c>
      <c r="C569" s="63" t="s">
        <v>1807</v>
      </c>
      <c r="D569" s="63" t="s">
        <v>1808</v>
      </c>
      <c r="E569" s="63" t="s">
        <v>136</v>
      </c>
      <c r="F569" s="63" t="s">
        <v>1809</v>
      </c>
      <c r="G569" s="75">
        <f t="shared" si="42"/>
        <v>2.652</v>
      </c>
      <c r="H569" s="46">
        <f t="shared" si="43"/>
        <v>22.91</v>
      </c>
      <c r="I569" s="46">
        <f t="shared" si="44"/>
        <v>0.52</v>
      </c>
      <c r="J569" s="46">
        <f t="shared" si="45"/>
        <v>0</v>
      </c>
      <c r="K569" s="46">
        <f t="shared" si="46"/>
        <v>23.16</v>
      </c>
    </row>
    <row r="570" spans="1:11" ht="12.75">
      <c r="A570" s="21" t="s">
        <v>1783</v>
      </c>
      <c r="B570" s="22">
        <v>9</v>
      </c>
      <c r="C570" s="63" t="s">
        <v>1810</v>
      </c>
      <c r="D570" s="63" t="s">
        <v>202</v>
      </c>
      <c r="E570" s="63" t="s">
        <v>136</v>
      </c>
      <c r="F570" s="63" t="s">
        <v>1811</v>
      </c>
      <c r="G570" s="75">
        <f t="shared" si="42"/>
        <v>2.652</v>
      </c>
      <c r="H570" s="46">
        <f t="shared" si="43"/>
        <v>26.78</v>
      </c>
      <c r="I570" s="46">
        <f t="shared" si="44"/>
        <v>0.3</v>
      </c>
      <c r="J570" s="46">
        <f t="shared" si="45"/>
        <v>0</v>
      </c>
      <c r="K570" s="46">
        <f t="shared" si="46"/>
        <v>27.03</v>
      </c>
    </row>
    <row r="571" spans="1:11" ht="12.75">
      <c r="A571" s="21" t="s">
        <v>1783</v>
      </c>
      <c r="B571" s="22">
        <v>10</v>
      </c>
      <c r="C571" s="63" t="s">
        <v>1812</v>
      </c>
      <c r="D571" s="63" t="s">
        <v>1813</v>
      </c>
      <c r="E571" s="63" t="s">
        <v>136</v>
      </c>
      <c r="F571" s="63" t="s">
        <v>1814</v>
      </c>
      <c r="G571" s="75">
        <f t="shared" si="42"/>
        <v>2.652</v>
      </c>
      <c r="H571" s="46">
        <f t="shared" si="43"/>
        <v>27.32</v>
      </c>
      <c r="I571" s="46">
        <f t="shared" si="44"/>
        <v>0.15</v>
      </c>
      <c r="J571" s="46">
        <f t="shared" si="45"/>
        <v>0</v>
      </c>
      <c r="K571" s="46">
        <f t="shared" si="46"/>
        <v>27.57</v>
      </c>
    </row>
    <row r="572" spans="1:11" ht="12.75">
      <c r="A572" s="21" t="s">
        <v>1783</v>
      </c>
      <c r="B572" s="22">
        <v>11</v>
      </c>
      <c r="C572" s="63" t="s">
        <v>1815</v>
      </c>
      <c r="D572" s="63" t="s">
        <v>136</v>
      </c>
      <c r="E572" s="63" t="s">
        <v>499</v>
      </c>
      <c r="F572" s="63" t="s">
        <v>1816</v>
      </c>
      <c r="G572" s="75">
        <f t="shared" si="42"/>
        <v>2.652</v>
      </c>
      <c r="H572" s="46">
        <f t="shared" si="43"/>
        <v>27.68</v>
      </c>
      <c r="I572" s="46">
        <f t="shared" si="44"/>
        <v>0</v>
      </c>
      <c r="J572" s="46">
        <f t="shared" si="45"/>
        <v>0.32</v>
      </c>
      <c r="K572" s="46">
        <f t="shared" si="46"/>
        <v>27.93</v>
      </c>
    </row>
    <row r="573" spans="1:11" ht="12.75">
      <c r="A573" s="21" t="s">
        <v>1783</v>
      </c>
      <c r="B573" s="22">
        <v>12</v>
      </c>
      <c r="C573" s="63" t="s">
        <v>1817</v>
      </c>
      <c r="D573" s="63" t="s">
        <v>136</v>
      </c>
      <c r="E573" s="63" t="s">
        <v>1818</v>
      </c>
      <c r="F573" s="63" t="s">
        <v>1819</v>
      </c>
      <c r="G573" s="75">
        <f t="shared" si="42"/>
        <v>2.652</v>
      </c>
      <c r="H573" s="46">
        <f t="shared" si="43"/>
        <v>27.51</v>
      </c>
      <c r="I573" s="46">
        <f t="shared" si="44"/>
        <v>0</v>
      </c>
      <c r="J573" s="46">
        <f t="shared" si="45"/>
        <v>0.19</v>
      </c>
      <c r="K573" s="46">
        <f t="shared" si="46"/>
        <v>27.76</v>
      </c>
    </row>
    <row r="574" spans="1:11" ht="12.75">
      <c r="A574" s="21" t="s">
        <v>1783</v>
      </c>
      <c r="B574" s="22">
        <v>13</v>
      </c>
      <c r="C574" s="63" t="s">
        <v>1820</v>
      </c>
      <c r="D574" s="63" t="s">
        <v>136</v>
      </c>
      <c r="E574" s="63" t="s">
        <v>1821</v>
      </c>
      <c r="F574" s="63" t="s">
        <v>1822</v>
      </c>
      <c r="G574" s="75">
        <f t="shared" si="42"/>
        <v>2.652</v>
      </c>
      <c r="H574" s="46">
        <f t="shared" si="43"/>
        <v>27.45</v>
      </c>
      <c r="I574" s="46">
        <f t="shared" si="44"/>
        <v>0</v>
      </c>
      <c r="J574" s="46">
        <f t="shared" si="45"/>
        <v>0.29</v>
      </c>
      <c r="K574" s="46">
        <f t="shared" si="46"/>
        <v>27.7</v>
      </c>
    </row>
    <row r="575" spans="1:11" ht="12.75">
      <c r="A575" s="21" t="s">
        <v>1783</v>
      </c>
      <c r="B575" s="22">
        <v>14</v>
      </c>
      <c r="C575" s="63" t="s">
        <v>1823</v>
      </c>
      <c r="D575" s="63" t="s">
        <v>136</v>
      </c>
      <c r="E575" s="63" t="s">
        <v>1824</v>
      </c>
      <c r="F575" s="63" t="s">
        <v>1825</v>
      </c>
      <c r="G575" s="75">
        <f t="shared" si="42"/>
        <v>2.652</v>
      </c>
      <c r="H575" s="46">
        <f t="shared" si="43"/>
        <v>27.55</v>
      </c>
      <c r="I575" s="46">
        <f t="shared" si="44"/>
        <v>0</v>
      </c>
      <c r="J575" s="46">
        <f t="shared" si="45"/>
        <v>0.17</v>
      </c>
      <c r="K575" s="46">
        <f t="shared" si="46"/>
        <v>27.8</v>
      </c>
    </row>
    <row r="576" spans="1:11" ht="12.75">
      <c r="A576" s="21" t="s">
        <v>1783</v>
      </c>
      <c r="B576" s="22">
        <v>15</v>
      </c>
      <c r="C576" s="63" t="s">
        <v>1826</v>
      </c>
      <c r="D576" s="63" t="s">
        <v>1827</v>
      </c>
      <c r="E576" s="63" t="s">
        <v>136</v>
      </c>
      <c r="F576" s="63" t="s">
        <v>1828</v>
      </c>
      <c r="G576" s="75">
        <f t="shared" si="42"/>
        <v>2.652</v>
      </c>
      <c r="H576" s="46">
        <f t="shared" si="43"/>
        <v>27.39</v>
      </c>
      <c r="I576" s="46">
        <f t="shared" si="44"/>
        <v>0.11</v>
      </c>
      <c r="J576" s="46">
        <f t="shared" si="45"/>
        <v>0</v>
      </c>
      <c r="K576" s="46">
        <f t="shared" si="46"/>
        <v>27.64</v>
      </c>
    </row>
    <row r="577" spans="1:11" ht="12.75">
      <c r="A577" s="21" t="s">
        <v>1783</v>
      </c>
      <c r="B577" s="22">
        <v>16</v>
      </c>
      <c r="C577" s="63" t="s">
        <v>1829</v>
      </c>
      <c r="D577" s="63" t="s">
        <v>1830</v>
      </c>
      <c r="E577" s="63" t="s">
        <v>1831</v>
      </c>
      <c r="F577" s="63" t="s">
        <v>1832</v>
      </c>
      <c r="G577" s="75">
        <f t="shared" si="42"/>
        <v>2.652</v>
      </c>
      <c r="H577" s="46">
        <f t="shared" si="43"/>
        <v>27.25</v>
      </c>
      <c r="I577" s="46">
        <f t="shared" si="44"/>
        <v>0.06</v>
      </c>
      <c r="J577" s="46">
        <f t="shared" si="45"/>
        <v>0.01</v>
      </c>
      <c r="K577" s="46">
        <f t="shared" si="46"/>
        <v>27.5</v>
      </c>
    </row>
    <row r="578" spans="1:11" ht="12.75">
      <c r="A578" s="21" t="s">
        <v>1783</v>
      </c>
      <c r="B578" s="22">
        <v>17</v>
      </c>
      <c r="C578" s="63" t="s">
        <v>1833</v>
      </c>
      <c r="D578" s="63" t="s">
        <v>1834</v>
      </c>
      <c r="E578" s="63" t="s">
        <v>136</v>
      </c>
      <c r="F578" s="63" t="s">
        <v>1835</v>
      </c>
      <c r="G578" s="75">
        <f t="shared" si="42"/>
        <v>2.652</v>
      </c>
      <c r="H578" s="46">
        <f t="shared" si="43"/>
        <v>27.12</v>
      </c>
      <c r="I578" s="46">
        <f t="shared" si="44"/>
        <v>0.24</v>
      </c>
      <c r="J578" s="46">
        <f t="shared" si="45"/>
        <v>0</v>
      </c>
      <c r="K578" s="46">
        <f t="shared" si="46"/>
        <v>27.37</v>
      </c>
    </row>
    <row r="579" spans="1:11" ht="12.75">
      <c r="A579" s="21" t="s">
        <v>1783</v>
      </c>
      <c r="B579" s="22">
        <v>18</v>
      </c>
      <c r="C579" s="63" t="s">
        <v>1836</v>
      </c>
      <c r="D579" s="63" t="s">
        <v>261</v>
      </c>
      <c r="E579" s="63" t="s">
        <v>136</v>
      </c>
      <c r="F579" s="63" t="s">
        <v>1837</v>
      </c>
      <c r="G579" s="75">
        <f t="shared" si="42"/>
        <v>2.652</v>
      </c>
      <c r="H579" s="46">
        <f t="shared" si="43"/>
        <v>27.14</v>
      </c>
      <c r="I579" s="46">
        <f t="shared" si="44"/>
        <v>0.31</v>
      </c>
      <c r="J579" s="46">
        <f t="shared" si="45"/>
        <v>0</v>
      </c>
      <c r="K579" s="46">
        <f t="shared" si="46"/>
        <v>27.39</v>
      </c>
    </row>
    <row r="580" spans="1:11" ht="12.75">
      <c r="A580" s="21" t="s">
        <v>1783</v>
      </c>
      <c r="B580" s="22">
        <v>19</v>
      </c>
      <c r="C580" s="63" t="s">
        <v>1838</v>
      </c>
      <c r="D580" s="63" t="s">
        <v>1839</v>
      </c>
      <c r="E580" s="63" t="s">
        <v>136</v>
      </c>
      <c r="F580" s="63" t="s">
        <v>1840</v>
      </c>
      <c r="G580" s="75">
        <f t="shared" si="42"/>
        <v>2.652</v>
      </c>
      <c r="H580" s="46">
        <f t="shared" si="43"/>
        <v>29.9</v>
      </c>
      <c r="I580" s="46">
        <f t="shared" si="44"/>
        <v>2.11</v>
      </c>
      <c r="J580" s="46">
        <f t="shared" si="45"/>
        <v>0</v>
      </c>
      <c r="K580" s="46">
        <f t="shared" si="46"/>
        <v>30.15</v>
      </c>
    </row>
    <row r="581" spans="1:11" ht="12.75">
      <c r="A581" s="21" t="s">
        <v>1783</v>
      </c>
      <c r="B581" s="22">
        <v>20</v>
      </c>
      <c r="C581" s="63" t="s">
        <v>694</v>
      </c>
      <c r="D581" s="63" t="s">
        <v>136</v>
      </c>
      <c r="E581" s="63" t="s">
        <v>1841</v>
      </c>
      <c r="F581" s="63" t="s">
        <v>1842</v>
      </c>
      <c r="G581" s="75">
        <f t="shared" si="42"/>
        <v>2.652</v>
      </c>
      <c r="H581" s="46">
        <f t="shared" si="43"/>
        <v>34.64</v>
      </c>
      <c r="I581" s="46">
        <f t="shared" si="44"/>
        <v>0</v>
      </c>
      <c r="J581" s="46">
        <f t="shared" si="45"/>
        <v>2.63</v>
      </c>
      <c r="K581" s="46">
        <f t="shared" si="46"/>
        <v>34.89</v>
      </c>
    </row>
    <row r="582" spans="1:11" ht="12.75">
      <c r="A582" s="21" t="s">
        <v>1783</v>
      </c>
      <c r="B582" s="22">
        <v>21</v>
      </c>
      <c r="C582" s="63" t="s">
        <v>1843</v>
      </c>
      <c r="D582" s="63" t="s">
        <v>136</v>
      </c>
      <c r="E582" s="63" t="s">
        <v>1844</v>
      </c>
      <c r="F582" s="63" t="s">
        <v>1845</v>
      </c>
      <c r="G582" s="75">
        <f t="shared" si="42"/>
        <v>2.652</v>
      </c>
      <c r="H582" s="46">
        <f t="shared" si="43"/>
        <v>31.74</v>
      </c>
      <c r="I582" s="46">
        <f t="shared" si="44"/>
        <v>0</v>
      </c>
      <c r="J582" s="46">
        <f t="shared" si="45"/>
        <v>3.17</v>
      </c>
      <c r="K582" s="46">
        <f t="shared" si="46"/>
        <v>31.99</v>
      </c>
    </row>
    <row r="583" spans="1:11" ht="12.75">
      <c r="A583" s="21" t="s">
        <v>1783</v>
      </c>
      <c r="B583" s="22">
        <v>22</v>
      </c>
      <c r="C583" s="63" t="s">
        <v>1846</v>
      </c>
      <c r="D583" s="63" t="s">
        <v>136</v>
      </c>
      <c r="E583" s="63" t="s">
        <v>1847</v>
      </c>
      <c r="F583" s="63" t="s">
        <v>1848</v>
      </c>
      <c r="G583" s="75">
        <f t="shared" si="42"/>
        <v>2.652</v>
      </c>
      <c r="H583" s="46">
        <f t="shared" si="43"/>
        <v>29.23</v>
      </c>
      <c r="I583" s="46">
        <f t="shared" si="44"/>
        <v>0</v>
      </c>
      <c r="J583" s="46">
        <f t="shared" si="45"/>
        <v>8.43</v>
      </c>
      <c r="K583" s="46">
        <f t="shared" si="46"/>
        <v>29.48</v>
      </c>
    </row>
    <row r="584" spans="1:11" ht="12.75">
      <c r="A584" s="21" t="s">
        <v>1783</v>
      </c>
      <c r="B584" s="22">
        <v>23</v>
      </c>
      <c r="C584" s="63" t="s">
        <v>1849</v>
      </c>
      <c r="D584" s="63" t="s">
        <v>136</v>
      </c>
      <c r="E584" s="63" t="s">
        <v>1850</v>
      </c>
      <c r="F584" s="63" t="s">
        <v>1851</v>
      </c>
      <c r="G584" s="75">
        <f t="shared" si="42"/>
        <v>2.652</v>
      </c>
      <c r="H584" s="46">
        <f t="shared" si="43"/>
        <v>27.26</v>
      </c>
      <c r="I584" s="46">
        <f t="shared" si="44"/>
        <v>0</v>
      </c>
      <c r="J584" s="46">
        <f t="shared" si="45"/>
        <v>10.95</v>
      </c>
      <c r="K584" s="46">
        <f t="shared" si="46"/>
        <v>27.51</v>
      </c>
    </row>
    <row r="585" spans="1:11" ht="12.75">
      <c r="A585" s="21" t="s">
        <v>1852</v>
      </c>
      <c r="B585" s="22">
        <v>0</v>
      </c>
      <c r="C585" s="63" t="s">
        <v>1853</v>
      </c>
      <c r="D585" s="63" t="s">
        <v>136</v>
      </c>
      <c r="E585" s="63" t="s">
        <v>1854</v>
      </c>
      <c r="F585" s="63" t="s">
        <v>1855</v>
      </c>
      <c r="G585" s="75">
        <f t="shared" si="42"/>
        <v>2.652</v>
      </c>
      <c r="H585" s="46">
        <f t="shared" si="43"/>
        <v>27.87</v>
      </c>
      <c r="I585" s="46">
        <f t="shared" si="44"/>
        <v>0</v>
      </c>
      <c r="J585" s="46">
        <f t="shared" si="45"/>
        <v>5.56</v>
      </c>
      <c r="K585" s="46">
        <f t="shared" si="46"/>
        <v>28.12</v>
      </c>
    </row>
    <row r="586" spans="1:11" ht="12.75">
      <c r="A586" s="21" t="s">
        <v>1852</v>
      </c>
      <c r="B586" s="22">
        <v>1</v>
      </c>
      <c r="C586" s="63" t="s">
        <v>1856</v>
      </c>
      <c r="D586" s="63" t="s">
        <v>136</v>
      </c>
      <c r="E586" s="63" t="s">
        <v>1857</v>
      </c>
      <c r="F586" s="63" t="s">
        <v>1858</v>
      </c>
      <c r="G586" s="75">
        <f t="shared" si="42"/>
        <v>2.652</v>
      </c>
      <c r="H586" s="46">
        <f t="shared" si="43"/>
        <v>24.66</v>
      </c>
      <c r="I586" s="46">
        <f t="shared" si="44"/>
        <v>0</v>
      </c>
      <c r="J586" s="46">
        <f t="shared" si="45"/>
        <v>4.32</v>
      </c>
      <c r="K586" s="46">
        <f t="shared" si="46"/>
        <v>24.91</v>
      </c>
    </row>
    <row r="587" spans="1:11" ht="12.75">
      <c r="A587" s="21" t="s">
        <v>1852</v>
      </c>
      <c r="B587" s="22">
        <v>2</v>
      </c>
      <c r="C587" s="63" t="s">
        <v>1859</v>
      </c>
      <c r="D587" s="63" t="s">
        <v>136</v>
      </c>
      <c r="E587" s="63" t="s">
        <v>1860</v>
      </c>
      <c r="F587" s="63" t="s">
        <v>1861</v>
      </c>
      <c r="G587" s="75">
        <f t="shared" si="42"/>
        <v>2.652</v>
      </c>
      <c r="H587" s="46">
        <f t="shared" si="43"/>
        <v>24.11</v>
      </c>
      <c r="I587" s="46">
        <f t="shared" si="44"/>
        <v>0</v>
      </c>
      <c r="J587" s="46">
        <f t="shared" si="45"/>
        <v>5.31</v>
      </c>
      <c r="K587" s="46">
        <f t="shared" si="46"/>
        <v>24.36</v>
      </c>
    </row>
    <row r="588" spans="1:11" ht="12.75">
      <c r="A588" s="21" t="s">
        <v>1852</v>
      </c>
      <c r="B588" s="22">
        <v>3</v>
      </c>
      <c r="C588" s="63" t="s">
        <v>1862</v>
      </c>
      <c r="D588" s="63" t="s">
        <v>136</v>
      </c>
      <c r="E588" s="63" t="s">
        <v>1863</v>
      </c>
      <c r="F588" s="63" t="s">
        <v>1864</v>
      </c>
      <c r="G588" s="75">
        <f t="shared" si="42"/>
        <v>2.652</v>
      </c>
      <c r="H588" s="46">
        <f t="shared" si="43"/>
        <v>23.9</v>
      </c>
      <c r="I588" s="46">
        <f t="shared" si="44"/>
        <v>0</v>
      </c>
      <c r="J588" s="46">
        <f t="shared" si="45"/>
        <v>4.94</v>
      </c>
      <c r="K588" s="46">
        <f t="shared" si="46"/>
        <v>24.15</v>
      </c>
    </row>
    <row r="589" spans="1:11" ht="12.75">
      <c r="A589" s="21" t="s">
        <v>1852</v>
      </c>
      <c r="B589" s="22">
        <v>4</v>
      </c>
      <c r="C589" s="63" t="s">
        <v>1865</v>
      </c>
      <c r="D589" s="63" t="s">
        <v>136</v>
      </c>
      <c r="E589" s="63" t="s">
        <v>1866</v>
      </c>
      <c r="F589" s="63" t="s">
        <v>1867</v>
      </c>
      <c r="G589" s="75">
        <f t="shared" si="42"/>
        <v>2.652</v>
      </c>
      <c r="H589" s="46">
        <f t="shared" si="43"/>
        <v>23.82</v>
      </c>
      <c r="I589" s="46">
        <f t="shared" si="44"/>
        <v>0</v>
      </c>
      <c r="J589" s="46">
        <f t="shared" si="45"/>
        <v>3.63</v>
      </c>
      <c r="K589" s="46">
        <f t="shared" si="46"/>
        <v>24.07</v>
      </c>
    </row>
    <row r="590" spans="1:11" ht="12.75">
      <c r="A590" s="21" t="s">
        <v>1852</v>
      </c>
      <c r="B590" s="22">
        <v>5</v>
      </c>
      <c r="C590" s="63" t="s">
        <v>1868</v>
      </c>
      <c r="D590" s="63" t="s">
        <v>1869</v>
      </c>
      <c r="E590" s="63" t="s">
        <v>136</v>
      </c>
      <c r="F590" s="63" t="s">
        <v>1870</v>
      </c>
      <c r="G590" s="75">
        <f t="shared" si="42"/>
        <v>2.652</v>
      </c>
      <c r="H590" s="46">
        <f t="shared" si="43"/>
        <v>24.31</v>
      </c>
      <c r="I590" s="46">
        <f t="shared" si="44"/>
        <v>0.81</v>
      </c>
      <c r="J590" s="46">
        <f t="shared" si="45"/>
        <v>0</v>
      </c>
      <c r="K590" s="46">
        <f t="shared" si="46"/>
        <v>24.56</v>
      </c>
    </row>
    <row r="591" spans="1:11" ht="12.75">
      <c r="A591" s="21" t="s">
        <v>1852</v>
      </c>
      <c r="B591" s="22">
        <v>6</v>
      </c>
      <c r="C591" s="63" t="s">
        <v>1871</v>
      </c>
      <c r="D591" s="63" t="s">
        <v>136</v>
      </c>
      <c r="E591" s="63" t="s">
        <v>1872</v>
      </c>
      <c r="F591" s="63" t="s">
        <v>1873</v>
      </c>
      <c r="G591" s="75">
        <f t="shared" si="42"/>
        <v>2.652</v>
      </c>
      <c r="H591" s="46">
        <f t="shared" si="43"/>
        <v>29.06</v>
      </c>
      <c r="I591" s="46">
        <f t="shared" si="44"/>
        <v>0</v>
      </c>
      <c r="J591" s="46">
        <f t="shared" si="45"/>
        <v>0.48</v>
      </c>
      <c r="K591" s="46">
        <f t="shared" si="46"/>
        <v>29.31</v>
      </c>
    </row>
    <row r="592" spans="1:11" ht="12.75">
      <c r="A592" s="21" t="s">
        <v>1852</v>
      </c>
      <c r="B592" s="22">
        <v>7</v>
      </c>
      <c r="C592" s="63" t="s">
        <v>1874</v>
      </c>
      <c r="D592" s="63" t="s">
        <v>1875</v>
      </c>
      <c r="E592" s="63" t="s">
        <v>136</v>
      </c>
      <c r="F592" s="63" t="s">
        <v>1876</v>
      </c>
      <c r="G592" s="75">
        <f t="shared" si="42"/>
        <v>2.652</v>
      </c>
      <c r="H592" s="46">
        <f t="shared" si="43"/>
        <v>30.74</v>
      </c>
      <c r="I592" s="46">
        <f t="shared" si="44"/>
        <v>0.31</v>
      </c>
      <c r="J592" s="46">
        <f t="shared" si="45"/>
        <v>0</v>
      </c>
      <c r="K592" s="46">
        <f t="shared" si="46"/>
        <v>30.99</v>
      </c>
    </row>
    <row r="593" spans="1:11" ht="12.75">
      <c r="A593" s="21" t="s">
        <v>1852</v>
      </c>
      <c r="B593" s="22">
        <v>8</v>
      </c>
      <c r="C593" s="63" t="s">
        <v>1877</v>
      </c>
      <c r="D593" s="63" t="s">
        <v>136</v>
      </c>
      <c r="E593" s="63" t="s">
        <v>1878</v>
      </c>
      <c r="F593" s="63" t="s">
        <v>1879</v>
      </c>
      <c r="G593" s="75">
        <f t="shared" si="42"/>
        <v>2.652</v>
      </c>
      <c r="H593" s="46">
        <f t="shared" si="43"/>
        <v>35.28</v>
      </c>
      <c r="I593" s="46">
        <f t="shared" si="44"/>
        <v>0</v>
      </c>
      <c r="J593" s="46">
        <f t="shared" si="45"/>
        <v>0.28</v>
      </c>
      <c r="K593" s="46">
        <f t="shared" si="46"/>
        <v>35.52</v>
      </c>
    </row>
    <row r="594" spans="1:11" ht="12.75">
      <c r="A594" s="21" t="s">
        <v>1852</v>
      </c>
      <c r="B594" s="22">
        <v>9</v>
      </c>
      <c r="C594" s="63" t="s">
        <v>1880</v>
      </c>
      <c r="D594" s="63" t="s">
        <v>136</v>
      </c>
      <c r="E594" s="63" t="s">
        <v>1881</v>
      </c>
      <c r="F594" s="63" t="s">
        <v>1882</v>
      </c>
      <c r="G594" s="75">
        <f t="shared" si="42"/>
        <v>2.652</v>
      </c>
      <c r="H594" s="46">
        <f t="shared" si="43"/>
        <v>44.33</v>
      </c>
      <c r="I594" s="46">
        <f t="shared" si="44"/>
        <v>0</v>
      </c>
      <c r="J594" s="46">
        <f t="shared" si="45"/>
        <v>7.26</v>
      </c>
      <c r="K594" s="46">
        <f t="shared" si="46"/>
        <v>44.57</v>
      </c>
    </row>
    <row r="595" spans="1:11" ht="12.75">
      <c r="A595" s="21" t="s">
        <v>1852</v>
      </c>
      <c r="B595" s="22">
        <v>10</v>
      </c>
      <c r="C595" s="63" t="s">
        <v>1883</v>
      </c>
      <c r="D595" s="63" t="s">
        <v>136</v>
      </c>
      <c r="E595" s="63" t="s">
        <v>1884</v>
      </c>
      <c r="F595" s="63" t="s">
        <v>1885</v>
      </c>
      <c r="G595" s="75">
        <f t="shared" si="42"/>
        <v>2.652</v>
      </c>
      <c r="H595" s="46">
        <f t="shared" si="43"/>
        <v>47.35</v>
      </c>
      <c r="I595" s="46">
        <f t="shared" si="44"/>
        <v>0</v>
      </c>
      <c r="J595" s="46">
        <f t="shared" si="45"/>
        <v>13.28</v>
      </c>
      <c r="K595" s="46">
        <f t="shared" si="46"/>
        <v>47.6</v>
      </c>
    </row>
    <row r="596" spans="1:11" ht="12.75">
      <c r="A596" s="21" t="s">
        <v>1852</v>
      </c>
      <c r="B596" s="22">
        <v>11</v>
      </c>
      <c r="C596" s="63" t="s">
        <v>1886</v>
      </c>
      <c r="D596" s="63" t="s">
        <v>136</v>
      </c>
      <c r="E596" s="63" t="s">
        <v>1887</v>
      </c>
      <c r="F596" s="63" t="s">
        <v>1888</v>
      </c>
      <c r="G596" s="75">
        <f t="shared" si="42"/>
        <v>2.652</v>
      </c>
      <c r="H596" s="46">
        <f t="shared" si="43"/>
        <v>45.28</v>
      </c>
      <c r="I596" s="46">
        <f t="shared" si="44"/>
        <v>0</v>
      </c>
      <c r="J596" s="46">
        <f t="shared" si="45"/>
        <v>12.66</v>
      </c>
      <c r="K596" s="46">
        <f t="shared" si="46"/>
        <v>45.53</v>
      </c>
    </row>
    <row r="597" spans="1:11" ht="12.75">
      <c r="A597" s="21" t="s">
        <v>1852</v>
      </c>
      <c r="B597" s="22">
        <v>12</v>
      </c>
      <c r="C597" s="63" t="s">
        <v>1889</v>
      </c>
      <c r="D597" s="63" t="s">
        <v>136</v>
      </c>
      <c r="E597" s="63" t="s">
        <v>1890</v>
      </c>
      <c r="F597" s="63" t="s">
        <v>1891</v>
      </c>
      <c r="G597" s="75">
        <f t="shared" si="42"/>
        <v>2.652</v>
      </c>
      <c r="H597" s="46">
        <f t="shared" si="43"/>
        <v>39.28</v>
      </c>
      <c r="I597" s="46">
        <f t="shared" si="44"/>
        <v>0</v>
      </c>
      <c r="J597" s="46">
        <f t="shared" si="45"/>
        <v>9.47</v>
      </c>
      <c r="K597" s="46">
        <f t="shared" si="46"/>
        <v>39.53</v>
      </c>
    </row>
    <row r="598" spans="1:11" ht="12.75">
      <c r="A598" s="21" t="s">
        <v>1852</v>
      </c>
      <c r="B598" s="22">
        <v>13</v>
      </c>
      <c r="C598" s="63" t="s">
        <v>1892</v>
      </c>
      <c r="D598" s="63" t="s">
        <v>136</v>
      </c>
      <c r="E598" s="63" t="s">
        <v>1893</v>
      </c>
      <c r="F598" s="63" t="s">
        <v>1894</v>
      </c>
      <c r="G598" s="75">
        <f t="shared" si="42"/>
        <v>2.652</v>
      </c>
      <c r="H598" s="46">
        <f t="shared" si="43"/>
        <v>42.14</v>
      </c>
      <c r="I598" s="46">
        <f t="shared" si="44"/>
        <v>0</v>
      </c>
      <c r="J598" s="46">
        <f t="shared" si="45"/>
        <v>12.53</v>
      </c>
      <c r="K598" s="46">
        <f t="shared" si="46"/>
        <v>42.39</v>
      </c>
    </row>
    <row r="599" spans="1:11" ht="12.75">
      <c r="A599" s="21" t="s">
        <v>1852</v>
      </c>
      <c r="B599" s="22">
        <v>14</v>
      </c>
      <c r="C599" s="63" t="s">
        <v>1895</v>
      </c>
      <c r="D599" s="63" t="s">
        <v>136</v>
      </c>
      <c r="E599" s="63" t="s">
        <v>1896</v>
      </c>
      <c r="F599" s="63" t="s">
        <v>1897</v>
      </c>
      <c r="G599" s="75">
        <f t="shared" si="42"/>
        <v>2.652</v>
      </c>
      <c r="H599" s="46">
        <f t="shared" si="43"/>
        <v>39.17</v>
      </c>
      <c r="I599" s="46">
        <f t="shared" si="44"/>
        <v>0</v>
      </c>
      <c r="J599" s="46">
        <f t="shared" si="45"/>
        <v>11.76</v>
      </c>
      <c r="K599" s="46">
        <f t="shared" si="46"/>
        <v>39.42</v>
      </c>
    </row>
    <row r="600" spans="1:11" ht="12.75">
      <c r="A600" s="21" t="s">
        <v>1852</v>
      </c>
      <c r="B600" s="22">
        <v>15</v>
      </c>
      <c r="C600" s="63" t="s">
        <v>1898</v>
      </c>
      <c r="D600" s="63" t="s">
        <v>136</v>
      </c>
      <c r="E600" s="63" t="s">
        <v>1899</v>
      </c>
      <c r="F600" s="63" t="s">
        <v>1900</v>
      </c>
      <c r="G600" s="75">
        <f t="shared" si="42"/>
        <v>2.652</v>
      </c>
      <c r="H600" s="46">
        <f t="shared" si="43"/>
        <v>35.95</v>
      </c>
      <c r="I600" s="46">
        <f t="shared" si="44"/>
        <v>0</v>
      </c>
      <c r="J600" s="46">
        <f t="shared" si="45"/>
        <v>8.76</v>
      </c>
      <c r="K600" s="46">
        <f t="shared" si="46"/>
        <v>36.2</v>
      </c>
    </row>
    <row r="601" spans="1:11" ht="12.75">
      <c r="A601" s="21" t="s">
        <v>1852</v>
      </c>
      <c r="B601" s="22">
        <v>16</v>
      </c>
      <c r="C601" s="63" t="s">
        <v>1901</v>
      </c>
      <c r="D601" s="63" t="s">
        <v>136</v>
      </c>
      <c r="E601" s="63" t="s">
        <v>1902</v>
      </c>
      <c r="F601" s="63" t="s">
        <v>1903</v>
      </c>
      <c r="G601" s="75">
        <f t="shared" si="42"/>
        <v>2.652</v>
      </c>
      <c r="H601" s="46">
        <f t="shared" si="43"/>
        <v>34.87</v>
      </c>
      <c r="I601" s="46">
        <f t="shared" si="44"/>
        <v>0</v>
      </c>
      <c r="J601" s="46">
        <f t="shared" si="45"/>
        <v>9.37</v>
      </c>
      <c r="K601" s="46">
        <f t="shared" si="46"/>
        <v>35.11</v>
      </c>
    </row>
    <row r="602" spans="1:11" ht="12.75">
      <c r="A602" s="21" t="s">
        <v>1852</v>
      </c>
      <c r="B602" s="22">
        <v>17</v>
      </c>
      <c r="C602" s="63" t="s">
        <v>1904</v>
      </c>
      <c r="D602" s="63" t="s">
        <v>136</v>
      </c>
      <c r="E602" s="63" t="s">
        <v>1905</v>
      </c>
      <c r="F602" s="63" t="s">
        <v>1906</v>
      </c>
      <c r="G602" s="75">
        <f t="shared" si="42"/>
        <v>2.652</v>
      </c>
      <c r="H602" s="46">
        <f t="shared" si="43"/>
        <v>33.4</v>
      </c>
      <c r="I602" s="46">
        <f t="shared" si="44"/>
        <v>0</v>
      </c>
      <c r="J602" s="46">
        <f t="shared" si="45"/>
        <v>8</v>
      </c>
      <c r="K602" s="46">
        <f t="shared" si="46"/>
        <v>33.65</v>
      </c>
    </row>
    <row r="603" spans="1:11" ht="12.75">
      <c r="A603" s="21" t="s">
        <v>1852</v>
      </c>
      <c r="B603" s="22">
        <v>18</v>
      </c>
      <c r="C603" s="63" t="s">
        <v>1907</v>
      </c>
      <c r="D603" s="63" t="s">
        <v>136</v>
      </c>
      <c r="E603" s="63" t="s">
        <v>1908</v>
      </c>
      <c r="F603" s="63" t="s">
        <v>1909</v>
      </c>
      <c r="G603" s="75">
        <f t="shared" si="42"/>
        <v>2.652</v>
      </c>
      <c r="H603" s="46">
        <f t="shared" si="43"/>
        <v>33.2</v>
      </c>
      <c r="I603" s="46">
        <f t="shared" si="44"/>
        <v>0</v>
      </c>
      <c r="J603" s="46">
        <f t="shared" si="45"/>
        <v>6.9</v>
      </c>
      <c r="K603" s="46">
        <f t="shared" si="46"/>
        <v>33.45</v>
      </c>
    </row>
    <row r="604" spans="1:11" ht="12.75">
      <c r="A604" s="21" t="s">
        <v>1852</v>
      </c>
      <c r="B604" s="22">
        <v>19</v>
      </c>
      <c r="C604" s="63" t="s">
        <v>1910</v>
      </c>
      <c r="D604" s="63" t="s">
        <v>136</v>
      </c>
      <c r="E604" s="63" t="s">
        <v>1911</v>
      </c>
      <c r="F604" s="63" t="s">
        <v>1912</v>
      </c>
      <c r="G604" s="75">
        <f t="shared" si="42"/>
        <v>2.652</v>
      </c>
      <c r="H604" s="46">
        <f t="shared" si="43"/>
        <v>34.79</v>
      </c>
      <c r="I604" s="46">
        <f t="shared" si="44"/>
        <v>0</v>
      </c>
      <c r="J604" s="46">
        <f t="shared" si="45"/>
        <v>5.03</v>
      </c>
      <c r="K604" s="46">
        <f t="shared" si="46"/>
        <v>35.04</v>
      </c>
    </row>
    <row r="605" spans="1:11" ht="12.75">
      <c r="A605" s="21" t="s">
        <v>1852</v>
      </c>
      <c r="B605" s="22">
        <v>20</v>
      </c>
      <c r="C605" s="63" t="s">
        <v>1913</v>
      </c>
      <c r="D605" s="63" t="s">
        <v>136</v>
      </c>
      <c r="E605" s="63" t="s">
        <v>1914</v>
      </c>
      <c r="F605" s="63" t="s">
        <v>1915</v>
      </c>
      <c r="G605" s="75">
        <f t="shared" si="42"/>
        <v>2.652</v>
      </c>
      <c r="H605" s="46">
        <f t="shared" si="43"/>
        <v>43.91</v>
      </c>
      <c r="I605" s="46">
        <f t="shared" si="44"/>
        <v>0</v>
      </c>
      <c r="J605" s="46">
        <f t="shared" si="45"/>
        <v>15.66</v>
      </c>
      <c r="K605" s="46">
        <f t="shared" si="46"/>
        <v>44.16</v>
      </c>
    </row>
    <row r="606" spans="1:11" ht="12.75">
      <c r="A606" s="21" t="s">
        <v>1852</v>
      </c>
      <c r="B606" s="22">
        <v>21</v>
      </c>
      <c r="C606" s="63" t="s">
        <v>1916</v>
      </c>
      <c r="D606" s="63" t="s">
        <v>136</v>
      </c>
      <c r="E606" s="63" t="s">
        <v>1917</v>
      </c>
      <c r="F606" s="63" t="s">
        <v>1918</v>
      </c>
      <c r="G606" s="75">
        <f t="shared" si="42"/>
        <v>2.652</v>
      </c>
      <c r="H606" s="46">
        <f t="shared" si="43"/>
        <v>45.68</v>
      </c>
      <c r="I606" s="46">
        <f t="shared" si="44"/>
        <v>0</v>
      </c>
      <c r="J606" s="46">
        <f t="shared" si="45"/>
        <v>19.94</v>
      </c>
      <c r="K606" s="46">
        <f t="shared" si="46"/>
        <v>45.93</v>
      </c>
    </row>
    <row r="607" spans="1:11" ht="12.75">
      <c r="A607" s="21" t="s">
        <v>1852</v>
      </c>
      <c r="B607" s="22">
        <v>22</v>
      </c>
      <c r="C607" s="63" t="s">
        <v>1919</v>
      </c>
      <c r="D607" s="63" t="s">
        <v>136</v>
      </c>
      <c r="E607" s="63" t="s">
        <v>1920</v>
      </c>
      <c r="F607" s="63" t="s">
        <v>1921</v>
      </c>
      <c r="G607" s="75">
        <f t="shared" si="42"/>
        <v>2.652</v>
      </c>
      <c r="H607" s="46">
        <f t="shared" si="43"/>
        <v>33.74</v>
      </c>
      <c r="I607" s="46">
        <f t="shared" si="44"/>
        <v>0</v>
      </c>
      <c r="J607" s="46">
        <f t="shared" si="45"/>
        <v>9.89</v>
      </c>
      <c r="K607" s="46">
        <f t="shared" si="46"/>
        <v>33.99</v>
      </c>
    </row>
    <row r="608" spans="1:11" ht="12.75">
      <c r="A608" s="21" t="s">
        <v>1852</v>
      </c>
      <c r="B608" s="22">
        <v>23</v>
      </c>
      <c r="C608" s="63" t="s">
        <v>1577</v>
      </c>
      <c r="D608" s="63" t="s">
        <v>136</v>
      </c>
      <c r="E608" s="63" t="s">
        <v>1922</v>
      </c>
      <c r="F608" s="63" t="s">
        <v>1923</v>
      </c>
      <c r="G608" s="75">
        <f t="shared" si="42"/>
        <v>2.652</v>
      </c>
      <c r="H608" s="46">
        <f t="shared" si="43"/>
        <v>29.45</v>
      </c>
      <c r="I608" s="46">
        <f t="shared" si="44"/>
        <v>0</v>
      </c>
      <c r="J608" s="46">
        <f t="shared" si="45"/>
        <v>6.65</v>
      </c>
      <c r="K608" s="46">
        <f t="shared" si="46"/>
        <v>29.7</v>
      </c>
    </row>
    <row r="609" spans="1:11" ht="12.75">
      <c r="A609" s="21" t="s">
        <v>1924</v>
      </c>
      <c r="B609" s="22">
        <v>0</v>
      </c>
      <c r="C609" s="63" t="s">
        <v>198</v>
      </c>
      <c r="D609" s="63" t="s">
        <v>136</v>
      </c>
      <c r="E609" s="63" t="s">
        <v>1925</v>
      </c>
      <c r="F609" s="63" t="s">
        <v>1926</v>
      </c>
      <c r="G609" s="75">
        <f t="shared" si="42"/>
        <v>2.652</v>
      </c>
      <c r="H609" s="46">
        <f t="shared" si="43"/>
        <v>24.96</v>
      </c>
      <c r="I609" s="46">
        <f t="shared" si="44"/>
        <v>0</v>
      </c>
      <c r="J609" s="46">
        <f t="shared" si="45"/>
        <v>2.31</v>
      </c>
      <c r="K609" s="46">
        <f t="shared" si="46"/>
        <v>25.21</v>
      </c>
    </row>
    <row r="610" spans="1:11" ht="12.75">
      <c r="A610" s="21" t="s">
        <v>1924</v>
      </c>
      <c r="B610" s="22">
        <v>1</v>
      </c>
      <c r="C610" s="63" t="s">
        <v>1927</v>
      </c>
      <c r="D610" s="63" t="s">
        <v>136</v>
      </c>
      <c r="E610" s="63" t="s">
        <v>1928</v>
      </c>
      <c r="F610" s="63" t="s">
        <v>1929</v>
      </c>
      <c r="G610" s="75">
        <f aca="true" t="shared" si="47" ref="G610:G673">$D$3</f>
        <v>2.652</v>
      </c>
      <c r="H610" s="46">
        <f aca="true" t="shared" si="48" ref="H610:H673">ROUND(C610*$G$33/100,2)</f>
        <v>23.93</v>
      </c>
      <c r="I610" s="46">
        <f aca="true" t="shared" si="49" ref="I610:I673">ROUND(D610*$G$33/100,2)</f>
        <v>0</v>
      </c>
      <c r="J610" s="46">
        <f aca="true" t="shared" si="50" ref="J610:J673">ROUND(E610*$G$33/100,2)</f>
        <v>4.46</v>
      </c>
      <c r="K610" s="46">
        <f aca="true" t="shared" si="51" ref="K610:K673">ROUND(F610*$G$33/100,2)</f>
        <v>24.18</v>
      </c>
    </row>
    <row r="611" spans="1:11" ht="12.75">
      <c r="A611" s="21" t="s">
        <v>1924</v>
      </c>
      <c r="B611" s="22">
        <v>2</v>
      </c>
      <c r="C611" s="63" t="s">
        <v>1930</v>
      </c>
      <c r="D611" s="63" t="s">
        <v>136</v>
      </c>
      <c r="E611" s="63" t="s">
        <v>1931</v>
      </c>
      <c r="F611" s="63" t="s">
        <v>1932</v>
      </c>
      <c r="G611" s="75">
        <f t="shared" si="47"/>
        <v>2.652</v>
      </c>
      <c r="H611" s="46">
        <f t="shared" si="48"/>
        <v>23.18</v>
      </c>
      <c r="I611" s="46">
        <f t="shared" si="49"/>
        <v>0</v>
      </c>
      <c r="J611" s="46">
        <f t="shared" si="50"/>
        <v>3.95</v>
      </c>
      <c r="K611" s="46">
        <f t="shared" si="51"/>
        <v>23.43</v>
      </c>
    </row>
    <row r="612" spans="1:11" ht="12.75">
      <c r="A612" s="21" t="s">
        <v>1924</v>
      </c>
      <c r="B612" s="22">
        <v>3</v>
      </c>
      <c r="C612" s="63" t="s">
        <v>1933</v>
      </c>
      <c r="D612" s="63" t="s">
        <v>136</v>
      </c>
      <c r="E612" s="63" t="s">
        <v>1934</v>
      </c>
      <c r="F612" s="63" t="s">
        <v>1935</v>
      </c>
      <c r="G612" s="75">
        <f t="shared" si="47"/>
        <v>2.652</v>
      </c>
      <c r="H612" s="46">
        <f t="shared" si="48"/>
        <v>23.16</v>
      </c>
      <c r="I612" s="46">
        <f t="shared" si="49"/>
        <v>0</v>
      </c>
      <c r="J612" s="46">
        <f t="shared" si="50"/>
        <v>2.88</v>
      </c>
      <c r="K612" s="46">
        <f t="shared" si="51"/>
        <v>23.4</v>
      </c>
    </row>
    <row r="613" spans="1:11" ht="12.75">
      <c r="A613" s="21" t="s">
        <v>1924</v>
      </c>
      <c r="B613" s="22">
        <v>4</v>
      </c>
      <c r="C613" s="63" t="s">
        <v>1936</v>
      </c>
      <c r="D613" s="63" t="s">
        <v>136</v>
      </c>
      <c r="E613" s="63" t="s">
        <v>1937</v>
      </c>
      <c r="F613" s="63" t="s">
        <v>1938</v>
      </c>
      <c r="G613" s="75">
        <f t="shared" si="47"/>
        <v>2.652</v>
      </c>
      <c r="H613" s="46">
        <f t="shared" si="48"/>
        <v>23.68</v>
      </c>
      <c r="I613" s="46">
        <f t="shared" si="49"/>
        <v>0</v>
      </c>
      <c r="J613" s="46">
        <f t="shared" si="50"/>
        <v>3.4</v>
      </c>
      <c r="K613" s="46">
        <f t="shared" si="51"/>
        <v>23.93</v>
      </c>
    </row>
    <row r="614" spans="1:11" ht="12.75">
      <c r="A614" s="21" t="s">
        <v>1924</v>
      </c>
      <c r="B614" s="22">
        <v>5</v>
      </c>
      <c r="C614" s="63" t="s">
        <v>1939</v>
      </c>
      <c r="D614" s="63" t="s">
        <v>136</v>
      </c>
      <c r="E614" s="63" t="s">
        <v>1940</v>
      </c>
      <c r="F614" s="63" t="s">
        <v>1941</v>
      </c>
      <c r="G614" s="75">
        <f t="shared" si="47"/>
        <v>2.652</v>
      </c>
      <c r="H614" s="46">
        <f t="shared" si="48"/>
        <v>24</v>
      </c>
      <c r="I614" s="46">
        <f t="shared" si="49"/>
        <v>0</v>
      </c>
      <c r="J614" s="46">
        <f t="shared" si="50"/>
        <v>1.63</v>
      </c>
      <c r="K614" s="46">
        <f t="shared" si="51"/>
        <v>24.24</v>
      </c>
    </row>
    <row r="615" spans="1:11" ht="12.75">
      <c r="A615" s="21" t="s">
        <v>1924</v>
      </c>
      <c r="B615" s="22">
        <v>6</v>
      </c>
      <c r="C615" s="63" t="s">
        <v>1942</v>
      </c>
      <c r="D615" s="63" t="s">
        <v>1943</v>
      </c>
      <c r="E615" s="63" t="s">
        <v>136</v>
      </c>
      <c r="F615" s="63" t="s">
        <v>1944</v>
      </c>
      <c r="G615" s="75">
        <f t="shared" si="47"/>
        <v>2.652</v>
      </c>
      <c r="H615" s="46">
        <f t="shared" si="48"/>
        <v>23.05</v>
      </c>
      <c r="I615" s="46">
        <f t="shared" si="49"/>
        <v>1.36</v>
      </c>
      <c r="J615" s="46">
        <f t="shared" si="50"/>
        <v>0</v>
      </c>
      <c r="K615" s="46">
        <f t="shared" si="51"/>
        <v>23.3</v>
      </c>
    </row>
    <row r="616" spans="1:11" ht="12.75">
      <c r="A616" s="21" t="s">
        <v>1924</v>
      </c>
      <c r="B616" s="22">
        <v>7</v>
      </c>
      <c r="C616" s="63" t="s">
        <v>1945</v>
      </c>
      <c r="D616" s="63" t="s">
        <v>1946</v>
      </c>
      <c r="E616" s="63" t="s">
        <v>136</v>
      </c>
      <c r="F616" s="63" t="s">
        <v>1947</v>
      </c>
      <c r="G616" s="75">
        <f t="shared" si="47"/>
        <v>2.652</v>
      </c>
      <c r="H616" s="46">
        <f t="shared" si="48"/>
        <v>25.68</v>
      </c>
      <c r="I616" s="46">
        <f t="shared" si="49"/>
        <v>1.47</v>
      </c>
      <c r="J616" s="46">
        <f t="shared" si="50"/>
        <v>0</v>
      </c>
      <c r="K616" s="46">
        <f t="shared" si="51"/>
        <v>25.93</v>
      </c>
    </row>
    <row r="617" spans="1:11" ht="12.75">
      <c r="A617" s="21" t="s">
        <v>1924</v>
      </c>
      <c r="B617" s="22">
        <v>8</v>
      </c>
      <c r="C617" s="63" t="s">
        <v>1948</v>
      </c>
      <c r="D617" s="63" t="s">
        <v>136</v>
      </c>
      <c r="E617" s="63" t="s">
        <v>1949</v>
      </c>
      <c r="F617" s="63" t="s">
        <v>1950</v>
      </c>
      <c r="G617" s="75">
        <f t="shared" si="47"/>
        <v>2.652</v>
      </c>
      <c r="H617" s="46">
        <f t="shared" si="48"/>
        <v>29.89</v>
      </c>
      <c r="I617" s="46">
        <f t="shared" si="49"/>
        <v>0</v>
      </c>
      <c r="J617" s="46">
        <f t="shared" si="50"/>
        <v>1.34</v>
      </c>
      <c r="K617" s="46">
        <f t="shared" si="51"/>
        <v>30.14</v>
      </c>
    </row>
    <row r="618" spans="1:11" ht="12.75">
      <c r="A618" s="21" t="s">
        <v>1924</v>
      </c>
      <c r="B618" s="22">
        <v>9</v>
      </c>
      <c r="C618" s="63" t="s">
        <v>1951</v>
      </c>
      <c r="D618" s="63" t="s">
        <v>136</v>
      </c>
      <c r="E618" s="63" t="s">
        <v>1952</v>
      </c>
      <c r="F618" s="63" t="s">
        <v>1953</v>
      </c>
      <c r="G618" s="75">
        <f t="shared" si="47"/>
        <v>2.652</v>
      </c>
      <c r="H618" s="46">
        <f t="shared" si="48"/>
        <v>34.17</v>
      </c>
      <c r="I618" s="46">
        <f t="shared" si="49"/>
        <v>0</v>
      </c>
      <c r="J618" s="46">
        <f t="shared" si="50"/>
        <v>4.78</v>
      </c>
      <c r="K618" s="46">
        <f t="shared" si="51"/>
        <v>34.42</v>
      </c>
    </row>
    <row r="619" spans="1:11" ht="12.75">
      <c r="A619" s="21" t="s">
        <v>1924</v>
      </c>
      <c r="B619" s="22">
        <v>10</v>
      </c>
      <c r="C619" s="63" t="s">
        <v>1954</v>
      </c>
      <c r="D619" s="63" t="s">
        <v>136</v>
      </c>
      <c r="E619" s="63" t="s">
        <v>1955</v>
      </c>
      <c r="F619" s="63" t="s">
        <v>1956</v>
      </c>
      <c r="G619" s="75">
        <f t="shared" si="47"/>
        <v>2.652</v>
      </c>
      <c r="H619" s="46">
        <f t="shared" si="48"/>
        <v>34.81</v>
      </c>
      <c r="I619" s="46">
        <f t="shared" si="49"/>
        <v>0</v>
      </c>
      <c r="J619" s="46">
        <f t="shared" si="50"/>
        <v>6.7</v>
      </c>
      <c r="K619" s="46">
        <f t="shared" si="51"/>
        <v>35.05</v>
      </c>
    </row>
    <row r="620" spans="1:11" ht="12.75">
      <c r="A620" s="21" t="s">
        <v>1924</v>
      </c>
      <c r="B620" s="22">
        <v>11</v>
      </c>
      <c r="C620" s="63" t="s">
        <v>1957</v>
      </c>
      <c r="D620" s="63" t="s">
        <v>136</v>
      </c>
      <c r="E620" s="63" t="s">
        <v>1958</v>
      </c>
      <c r="F620" s="63" t="s">
        <v>1959</v>
      </c>
      <c r="G620" s="75">
        <f t="shared" si="47"/>
        <v>2.652</v>
      </c>
      <c r="H620" s="46">
        <f t="shared" si="48"/>
        <v>34.62</v>
      </c>
      <c r="I620" s="46">
        <f t="shared" si="49"/>
        <v>0</v>
      </c>
      <c r="J620" s="46">
        <f t="shared" si="50"/>
        <v>6.8</v>
      </c>
      <c r="K620" s="46">
        <f t="shared" si="51"/>
        <v>34.87</v>
      </c>
    </row>
    <row r="621" spans="1:11" ht="12.75">
      <c r="A621" s="21" t="s">
        <v>1924</v>
      </c>
      <c r="B621" s="22">
        <v>12</v>
      </c>
      <c r="C621" s="63" t="s">
        <v>1960</v>
      </c>
      <c r="D621" s="63" t="s">
        <v>136</v>
      </c>
      <c r="E621" s="63" t="s">
        <v>1961</v>
      </c>
      <c r="F621" s="63" t="s">
        <v>1962</v>
      </c>
      <c r="G621" s="75">
        <f t="shared" si="47"/>
        <v>2.652</v>
      </c>
      <c r="H621" s="46">
        <f t="shared" si="48"/>
        <v>33.04</v>
      </c>
      <c r="I621" s="46">
        <f t="shared" si="49"/>
        <v>0</v>
      </c>
      <c r="J621" s="46">
        <f t="shared" si="50"/>
        <v>5.11</v>
      </c>
      <c r="K621" s="46">
        <f t="shared" si="51"/>
        <v>33.29</v>
      </c>
    </row>
    <row r="622" spans="1:11" ht="12.75">
      <c r="A622" s="21" t="s">
        <v>1924</v>
      </c>
      <c r="B622" s="22">
        <v>13</v>
      </c>
      <c r="C622" s="63" t="s">
        <v>1963</v>
      </c>
      <c r="D622" s="63" t="s">
        <v>136</v>
      </c>
      <c r="E622" s="63" t="s">
        <v>1964</v>
      </c>
      <c r="F622" s="63" t="s">
        <v>1965</v>
      </c>
      <c r="G622" s="75">
        <f t="shared" si="47"/>
        <v>2.652</v>
      </c>
      <c r="H622" s="46">
        <f t="shared" si="48"/>
        <v>33.08</v>
      </c>
      <c r="I622" s="46">
        <f t="shared" si="49"/>
        <v>0</v>
      </c>
      <c r="J622" s="46">
        <f t="shared" si="50"/>
        <v>4.99</v>
      </c>
      <c r="K622" s="46">
        <f t="shared" si="51"/>
        <v>33.33</v>
      </c>
    </row>
    <row r="623" spans="1:11" ht="12.75">
      <c r="A623" s="21" t="s">
        <v>1924</v>
      </c>
      <c r="B623" s="22">
        <v>14</v>
      </c>
      <c r="C623" s="63" t="s">
        <v>1966</v>
      </c>
      <c r="D623" s="63" t="s">
        <v>136</v>
      </c>
      <c r="E623" s="63" t="s">
        <v>1967</v>
      </c>
      <c r="F623" s="63" t="s">
        <v>1968</v>
      </c>
      <c r="G623" s="75">
        <f t="shared" si="47"/>
        <v>2.652</v>
      </c>
      <c r="H623" s="46">
        <f t="shared" si="48"/>
        <v>32.95</v>
      </c>
      <c r="I623" s="46">
        <f t="shared" si="49"/>
        <v>0</v>
      </c>
      <c r="J623" s="46">
        <f t="shared" si="50"/>
        <v>6.86</v>
      </c>
      <c r="K623" s="46">
        <f t="shared" si="51"/>
        <v>33.19</v>
      </c>
    </row>
    <row r="624" spans="1:11" ht="12.75">
      <c r="A624" s="21" t="s">
        <v>1924</v>
      </c>
      <c r="B624" s="22">
        <v>15</v>
      </c>
      <c r="C624" s="63" t="s">
        <v>1969</v>
      </c>
      <c r="D624" s="63" t="s">
        <v>136</v>
      </c>
      <c r="E624" s="63" t="s">
        <v>1970</v>
      </c>
      <c r="F624" s="63" t="s">
        <v>1971</v>
      </c>
      <c r="G624" s="75">
        <f t="shared" si="47"/>
        <v>2.652</v>
      </c>
      <c r="H624" s="46">
        <f t="shared" si="48"/>
        <v>30.41</v>
      </c>
      <c r="I624" s="46">
        <f t="shared" si="49"/>
        <v>0</v>
      </c>
      <c r="J624" s="46">
        <f t="shared" si="50"/>
        <v>4.91</v>
      </c>
      <c r="K624" s="46">
        <f t="shared" si="51"/>
        <v>30.66</v>
      </c>
    </row>
    <row r="625" spans="1:11" ht="12.75">
      <c r="A625" s="21" t="s">
        <v>1924</v>
      </c>
      <c r="B625" s="22">
        <v>16</v>
      </c>
      <c r="C625" s="63" t="s">
        <v>1972</v>
      </c>
      <c r="D625" s="63" t="s">
        <v>136</v>
      </c>
      <c r="E625" s="63" t="s">
        <v>1973</v>
      </c>
      <c r="F625" s="63" t="s">
        <v>1974</v>
      </c>
      <c r="G625" s="75">
        <f t="shared" si="47"/>
        <v>2.652</v>
      </c>
      <c r="H625" s="46">
        <f t="shared" si="48"/>
        <v>29.83</v>
      </c>
      <c r="I625" s="46">
        <f t="shared" si="49"/>
        <v>0</v>
      </c>
      <c r="J625" s="46">
        <f t="shared" si="50"/>
        <v>5.94</v>
      </c>
      <c r="K625" s="46">
        <f t="shared" si="51"/>
        <v>30.08</v>
      </c>
    </row>
    <row r="626" spans="1:11" ht="12.75">
      <c r="A626" s="21" t="s">
        <v>1924</v>
      </c>
      <c r="B626" s="22">
        <v>17</v>
      </c>
      <c r="C626" s="63" t="s">
        <v>1975</v>
      </c>
      <c r="D626" s="63" t="s">
        <v>136</v>
      </c>
      <c r="E626" s="63" t="s">
        <v>1976</v>
      </c>
      <c r="F626" s="63" t="s">
        <v>1977</v>
      </c>
      <c r="G626" s="75">
        <f t="shared" si="47"/>
        <v>2.652</v>
      </c>
      <c r="H626" s="46">
        <f t="shared" si="48"/>
        <v>29.41</v>
      </c>
      <c r="I626" s="46">
        <f t="shared" si="49"/>
        <v>0</v>
      </c>
      <c r="J626" s="46">
        <f t="shared" si="50"/>
        <v>6.36</v>
      </c>
      <c r="K626" s="46">
        <f t="shared" si="51"/>
        <v>29.66</v>
      </c>
    </row>
    <row r="627" spans="1:11" ht="12.75">
      <c r="A627" s="21" t="s">
        <v>1924</v>
      </c>
      <c r="B627" s="22">
        <v>18</v>
      </c>
      <c r="C627" s="63" t="s">
        <v>1978</v>
      </c>
      <c r="D627" s="63" t="s">
        <v>136</v>
      </c>
      <c r="E627" s="63" t="s">
        <v>1979</v>
      </c>
      <c r="F627" s="63" t="s">
        <v>1980</v>
      </c>
      <c r="G627" s="75">
        <f t="shared" si="47"/>
        <v>2.652</v>
      </c>
      <c r="H627" s="46">
        <f t="shared" si="48"/>
        <v>29.33</v>
      </c>
      <c r="I627" s="46">
        <f t="shared" si="49"/>
        <v>0</v>
      </c>
      <c r="J627" s="46">
        <f t="shared" si="50"/>
        <v>6.41</v>
      </c>
      <c r="K627" s="46">
        <f t="shared" si="51"/>
        <v>29.58</v>
      </c>
    </row>
    <row r="628" spans="1:11" ht="12.75">
      <c r="A628" s="21" t="s">
        <v>1924</v>
      </c>
      <c r="B628" s="22">
        <v>19</v>
      </c>
      <c r="C628" s="63" t="s">
        <v>1981</v>
      </c>
      <c r="D628" s="63" t="s">
        <v>136</v>
      </c>
      <c r="E628" s="63" t="s">
        <v>1982</v>
      </c>
      <c r="F628" s="63" t="s">
        <v>1983</v>
      </c>
      <c r="G628" s="75">
        <f t="shared" si="47"/>
        <v>2.652</v>
      </c>
      <c r="H628" s="46">
        <f t="shared" si="48"/>
        <v>29.66</v>
      </c>
      <c r="I628" s="46">
        <f t="shared" si="49"/>
        <v>0</v>
      </c>
      <c r="J628" s="46">
        <f t="shared" si="50"/>
        <v>2.48</v>
      </c>
      <c r="K628" s="46">
        <f t="shared" si="51"/>
        <v>29.91</v>
      </c>
    </row>
    <row r="629" spans="1:11" ht="12.75">
      <c r="A629" s="21" t="s">
        <v>1924</v>
      </c>
      <c r="B629" s="22">
        <v>20</v>
      </c>
      <c r="C629" s="63" t="s">
        <v>1984</v>
      </c>
      <c r="D629" s="63" t="s">
        <v>136</v>
      </c>
      <c r="E629" s="63" t="s">
        <v>1985</v>
      </c>
      <c r="F629" s="63" t="s">
        <v>1986</v>
      </c>
      <c r="G629" s="75">
        <f t="shared" si="47"/>
        <v>2.652</v>
      </c>
      <c r="H629" s="46">
        <f t="shared" si="48"/>
        <v>34.67</v>
      </c>
      <c r="I629" s="46">
        <f t="shared" si="49"/>
        <v>0</v>
      </c>
      <c r="J629" s="46">
        <f t="shared" si="50"/>
        <v>5.68</v>
      </c>
      <c r="K629" s="46">
        <f t="shared" si="51"/>
        <v>34.92</v>
      </c>
    </row>
    <row r="630" spans="1:11" ht="12.75">
      <c r="A630" s="21" t="s">
        <v>1924</v>
      </c>
      <c r="B630" s="22">
        <v>21</v>
      </c>
      <c r="C630" s="63" t="s">
        <v>1987</v>
      </c>
      <c r="D630" s="63" t="s">
        <v>136</v>
      </c>
      <c r="E630" s="63" t="s">
        <v>1988</v>
      </c>
      <c r="F630" s="63" t="s">
        <v>1989</v>
      </c>
      <c r="G630" s="75">
        <f t="shared" si="47"/>
        <v>2.652</v>
      </c>
      <c r="H630" s="46">
        <f t="shared" si="48"/>
        <v>35.05</v>
      </c>
      <c r="I630" s="46">
        <f t="shared" si="49"/>
        <v>0</v>
      </c>
      <c r="J630" s="46">
        <f t="shared" si="50"/>
        <v>9.28</v>
      </c>
      <c r="K630" s="46">
        <f t="shared" si="51"/>
        <v>35.29</v>
      </c>
    </row>
    <row r="631" spans="1:11" ht="12.75">
      <c r="A631" s="21" t="s">
        <v>1924</v>
      </c>
      <c r="B631" s="22">
        <v>22</v>
      </c>
      <c r="C631" s="63" t="s">
        <v>1990</v>
      </c>
      <c r="D631" s="63" t="s">
        <v>136</v>
      </c>
      <c r="E631" s="63" t="s">
        <v>1991</v>
      </c>
      <c r="F631" s="63" t="s">
        <v>1992</v>
      </c>
      <c r="G631" s="75">
        <f t="shared" si="47"/>
        <v>2.652</v>
      </c>
      <c r="H631" s="46">
        <f t="shared" si="48"/>
        <v>30.06</v>
      </c>
      <c r="I631" s="46">
        <f t="shared" si="49"/>
        <v>0</v>
      </c>
      <c r="J631" s="46">
        <f t="shared" si="50"/>
        <v>6.64</v>
      </c>
      <c r="K631" s="46">
        <f t="shared" si="51"/>
        <v>30.31</v>
      </c>
    </row>
    <row r="632" spans="1:11" ht="12.75">
      <c r="A632" s="21" t="s">
        <v>1924</v>
      </c>
      <c r="B632" s="22">
        <v>23</v>
      </c>
      <c r="C632" s="63" t="s">
        <v>1993</v>
      </c>
      <c r="D632" s="63" t="s">
        <v>136</v>
      </c>
      <c r="E632" s="63" t="s">
        <v>1994</v>
      </c>
      <c r="F632" s="63" t="s">
        <v>1995</v>
      </c>
      <c r="G632" s="75">
        <f t="shared" si="47"/>
        <v>2.652</v>
      </c>
      <c r="H632" s="46">
        <f t="shared" si="48"/>
        <v>28.25</v>
      </c>
      <c r="I632" s="46">
        <f t="shared" si="49"/>
        <v>0</v>
      </c>
      <c r="J632" s="46">
        <f t="shared" si="50"/>
        <v>7.06</v>
      </c>
      <c r="K632" s="46">
        <f t="shared" si="51"/>
        <v>28.5</v>
      </c>
    </row>
    <row r="633" spans="1:11" ht="12.75">
      <c r="A633" s="21" t="s">
        <v>1996</v>
      </c>
      <c r="B633" s="22">
        <v>0</v>
      </c>
      <c r="C633" s="63" t="s">
        <v>1997</v>
      </c>
      <c r="D633" s="63" t="s">
        <v>136</v>
      </c>
      <c r="E633" s="63" t="s">
        <v>1998</v>
      </c>
      <c r="F633" s="63" t="s">
        <v>1999</v>
      </c>
      <c r="G633" s="75">
        <f t="shared" si="47"/>
        <v>2.652</v>
      </c>
      <c r="H633" s="46">
        <f t="shared" si="48"/>
        <v>23.65</v>
      </c>
      <c r="I633" s="46">
        <f t="shared" si="49"/>
        <v>0</v>
      </c>
      <c r="J633" s="46">
        <f t="shared" si="50"/>
        <v>3.78</v>
      </c>
      <c r="K633" s="46">
        <f t="shared" si="51"/>
        <v>23.9</v>
      </c>
    </row>
    <row r="634" spans="1:11" ht="12.75">
      <c r="A634" s="21" t="s">
        <v>1996</v>
      </c>
      <c r="B634" s="22">
        <v>1</v>
      </c>
      <c r="C634" s="63" t="s">
        <v>2000</v>
      </c>
      <c r="D634" s="63" t="s">
        <v>136</v>
      </c>
      <c r="E634" s="63" t="s">
        <v>705</v>
      </c>
      <c r="F634" s="63" t="s">
        <v>2001</v>
      </c>
      <c r="G634" s="75">
        <f t="shared" si="47"/>
        <v>2.652</v>
      </c>
      <c r="H634" s="46">
        <f t="shared" si="48"/>
        <v>22.01</v>
      </c>
      <c r="I634" s="46">
        <f t="shared" si="49"/>
        <v>0</v>
      </c>
      <c r="J634" s="46">
        <f t="shared" si="50"/>
        <v>5.49</v>
      </c>
      <c r="K634" s="46">
        <f t="shared" si="51"/>
        <v>22.26</v>
      </c>
    </row>
    <row r="635" spans="1:11" ht="12.75">
      <c r="A635" s="21" t="s">
        <v>1996</v>
      </c>
      <c r="B635" s="22">
        <v>2</v>
      </c>
      <c r="C635" s="63" t="s">
        <v>2002</v>
      </c>
      <c r="D635" s="63" t="s">
        <v>136</v>
      </c>
      <c r="E635" s="63" t="s">
        <v>2003</v>
      </c>
      <c r="F635" s="63" t="s">
        <v>2004</v>
      </c>
      <c r="G635" s="75">
        <f t="shared" si="47"/>
        <v>2.652</v>
      </c>
      <c r="H635" s="46">
        <f t="shared" si="48"/>
        <v>19.5</v>
      </c>
      <c r="I635" s="46">
        <f t="shared" si="49"/>
        <v>0</v>
      </c>
      <c r="J635" s="46">
        <f t="shared" si="50"/>
        <v>7.04</v>
      </c>
      <c r="K635" s="46">
        <f t="shared" si="51"/>
        <v>19.75</v>
      </c>
    </row>
    <row r="636" spans="1:11" ht="12.75">
      <c r="A636" s="21" t="s">
        <v>1996</v>
      </c>
      <c r="B636" s="22">
        <v>3</v>
      </c>
      <c r="C636" s="63" t="s">
        <v>2005</v>
      </c>
      <c r="D636" s="63" t="s">
        <v>136</v>
      </c>
      <c r="E636" s="63" t="s">
        <v>2006</v>
      </c>
      <c r="F636" s="63" t="s">
        <v>2007</v>
      </c>
      <c r="G636" s="75">
        <f t="shared" si="47"/>
        <v>2.652</v>
      </c>
      <c r="H636" s="46">
        <f t="shared" si="48"/>
        <v>19.42</v>
      </c>
      <c r="I636" s="46">
        <f t="shared" si="49"/>
        <v>0</v>
      </c>
      <c r="J636" s="46">
        <f t="shared" si="50"/>
        <v>0.95</v>
      </c>
      <c r="K636" s="46">
        <f t="shared" si="51"/>
        <v>19.66</v>
      </c>
    </row>
    <row r="637" spans="1:11" ht="12.75">
      <c r="A637" s="21" t="s">
        <v>1996</v>
      </c>
      <c r="B637" s="22">
        <v>4</v>
      </c>
      <c r="C637" s="63" t="s">
        <v>2008</v>
      </c>
      <c r="D637" s="63" t="s">
        <v>136</v>
      </c>
      <c r="E637" s="63" t="s">
        <v>2009</v>
      </c>
      <c r="F637" s="63" t="s">
        <v>2010</v>
      </c>
      <c r="G637" s="75">
        <f t="shared" si="47"/>
        <v>2.652</v>
      </c>
      <c r="H637" s="46">
        <f t="shared" si="48"/>
        <v>20.02</v>
      </c>
      <c r="I637" s="46">
        <f t="shared" si="49"/>
        <v>0</v>
      </c>
      <c r="J637" s="46">
        <f t="shared" si="50"/>
        <v>0.76</v>
      </c>
      <c r="K637" s="46">
        <f t="shared" si="51"/>
        <v>20.27</v>
      </c>
    </row>
    <row r="638" spans="1:11" ht="12.75">
      <c r="A638" s="21" t="s">
        <v>1996</v>
      </c>
      <c r="B638" s="22">
        <v>5</v>
      </c>
      <c r="C638" s="63" t="s">
        <v>2011</v>
      </c>
      <c r="D638" s="63" t="s">
        <v>136</v>
      </c>
      <c r="E638" s="63" t="s">
        <v>177</v>
      </c>
      <c r="F638" s="63" t="s">
        <v>2012</v>
      </c>
      <c r="G638" s="75">
        <f t="shared" si="47"/>
        <v>2.652</v>
      </c>
      <c r="H638" s="46">
        <f t="shared" si="48"/>
        <v>21.08</v>
      </c>
      <c r="I638" s="46">
        <f t="shared" si="49"/>
        <v>0</v>
      </c>
      <c r="J638" s="46">
        <f t="shared" si="50"/>
        <v>0.82</v>
      </c>
      <c r="K638" s="46">
        <f t="shared" si="51"/>
        <v>21.33</v>
      </c>
    </row>
    <row r="639" spans="1:11" ht="12.75">
      <c r="A639" s="21" t="s">
        <v>1996</v>
      </c>
      <c r="B639" s="22">
        <v>6</v>
      </c>
      <c r="C639" s="63" t="s">
        <v>2013</v>
      </c>
      <c r="D639" s="63" t="s">
        <v>201</v>
      </c>
      <c r="E639" s="63" t="s">
        <v>136</v>
      </c>
      <c r="F639" s="63" t="s">
        <v>1592</v>
      </c>
      <c r="G639" s="75">
        <f t="shared" si="47"/>
        <v>2.652</v>
      </c>
      <c r="H639" s="46">
        <f t="shared" si="48"/>
        <v>21.06</v>
      </c>
      <c r="I639" s="46">
        <f t="shared" si="49"/>
        <v>2.05</v>
      </c>
      <c r="J639" s="46">
        <f t="shared" si="50"/>
        <v>0</v>
      </c>
      <c r="K639" s="46">
        <f t="shared" si="51"/>
        <v>21.31</v>
      </c>
    </row>
    <row r="640" spans="1:11" ht="12.75">
      <c r="A640" s="21" t="s">
        <v>1996</v>
      </c>
      <c r="B640" s="22">
        <v>7</v>
      </c>
      <c r="C640" s="63" t="s">
        <v>2014</v>
      </c>
      <c r="D640" s="63" t="s">
        <v>2015</v>
      </c>
      <c r="E640" s="63" t="s">
        <v>136</v>
      </c>
      <c r="F640" s="63" t="s">
        <v>2016</v>
      </c>
      <c r="G640" s="75">
        <f t="shared" si="47"/>
        <v>2.652</v>
      </c>
      <c r="H640" s="46">
        <f t="shared" si="48"/>
        <v>26.1</v>
      </c>
      <c r="I640" s="46">
        <f t="shared" si="49"/>
        <v>1.14</v>
      </c>
      <c r="J640" s="46">
        <f t="shared" si="50"/>
        <v>0</v>
      </c>
      <c r="K640" s="46">
        <f t="shared" si="51"/>
        <v>26.35</v>
      </c>
    </row>
    <row r="641" spans="1:11" ht="12.75">
      <c r="A641" s="21" t="s">
        <v>1996</v>
      </c>
      <c r="B641" s="22">
        <v>8</v>
      </c>
      <c r="C641" s="63" t="s">
        <v>2017</v>
      </c>
      <c r="D641" s="63" t="s">
        <v>2018</v>
      </c>
      <c r="E641" s="63" t="s">
        <v>2019</v>
      </c>
      <c r="F641" s="63" t="s">
        <v>2020</v>
      </c>
      <c r="G641" s="75">
        <f t="shared" si="47"/>
        <v>2.652</v>
      </c>
      <c r="H641" s="46">
        <f t="shared" si="48"/>
        <v>30.93</v>
      </c>
      <c r="I641" s="46">
        <f t="shared" si="49"/>
        <v>0</v>
      </c>
      <c r="J641" s="46">
        <f t="shared" si="50"/>
        <v>0.09</v>
      </c>
      <c r="K641" s="46">
        <f t="shared" si="51"/>
        <v>31.18</v>
      </c>
    </row>
    <row r="642" spans="1:11" ht="12.75">
      <c r="A642" s="21" t="s">
        <v>1996</v>
      </c>
      <c r="B642" s="22">
        <v>9</v>
      </c>
      <c r="C642" s="63" t="s">
        <v>2021</v>
      </c>
      <c r="D642" s="63" t="s">
        <v>136</v>
      </c>
      <c r="E642" s="63" t="s">
        <v>2022</v>
      </c>
      <c r="F642" s="63" t="s">
        <v>2023</v>
      </c>
      <c r="G642" s="75">
        <f t="shared" si="47"/>
        <v>2.652</v>
      </c>
      <c r="H642" s="46">
        <f t="shared" si="48"/>
        <v>35.3</v>
      </c>
      <c r="I642" s="46">
        <f t="shared" si="49"/>
        <v>0</v>
      </c>
      <c r="J642" s="46">
        <f t="shared" si="50"/>
        <v>3.44</v>
      </c>
      <c r="K642" s="46">
        <f t="shared" si="51"/>
        <v>35.55</v>
      </c>
    </row>
    <row r="643" spans="1:11" ht="12.75">
      <c r="A643" s="21" t="s">
        <v>1996</v>
      </c>
      <c r="B643" s="22">
        <v>10</v>
      </c>
      <c r="C643" s="63" t="s">
        <v>2024</v>
      </c>
      <c r="D643" s="63" t="s">
        <v>136</v>
      </c>
      <c r="E643" s="63" t="s">
        <v>2025</v>
      </c>
      <c r="F643" s="63" t="s">
        <v>2026</v>
      </c>
      <c r="G643" s="75">
        <f t="shared" si="47"/>
        <v>2.652</v>
      </c>
      <c r="H643" s="46">
        <f t="shared" si="48"/>
        <v>35.27</v>
      </c>
      <c r="I643" s="46">
        <f t="shared" si="49"/>
        <v>0</v>
      </c>
      <c r="J643" s="46">
        <f t="shared" si="50"/>
        <v>4.22</v>
      </c>
      <c r="K643" s="46">
        <f t="shared" si="51"/>
        <v>35.52</v>
      </c>
    </row>
    <row r="644" spans="1:11" ht="12.75">
      <c r="A644" s="21" t="s">
        <v>1996</v>
      </c>
      <c r="B644" s="22">
        <v>11</v>
      </c>
      <c r="C644" s="63" t="s">
        <v>2027</v>
      </c>
      <c r="D644" s="63" t="s">
        <v>136</v>
      </c>
      <c r="E644" s="63" t="s">
        <v>2028</v>
      </c>
      <c r="F644" s="63" t="s">
        <v>2029</v>
      </c>
      <c r="G644" s="75">
        <f t="shared" si="47"/>
        <v>2.652</v>
      </c>
      <c r="H644" s="46">
        <f t="shared" si="48"/>
        <v>35.11</v>
      </c>
      <c r="I644" s="46">
        <f t="shared" si="49"/>
        <v>0</v>
      </c>
      <c r="J644" s="46">
        <f t="shared" si="50"/>
        <v>5.65</v>
      </c>
      <c r="K644" s="46">
        <f t="shared" si="51"/>
        <v>35.36</v>
      </c>
    </row>
    <row r="645" spans="1:11" ht="12.75">
      <c r="A645" s="21" t="s">
        <v>1996</v>
      </c>
      <c r="B645" s="22">
        <v>12</v>
      </c>
      <c r="C645" s="63" t="s">
        <v>2030</v>
      </c>
      <c r="D645" s="63" t="s">
        <v>136</v>
      </c>
      <c r="E645" s="63" t="s">
        <v>2031</v>
      </c>
      <c r="F645" s="63" t="s">
        <v>2032</v>
      </c>
      <c r="G645" s="75">
        <f t="shared" si="47"/>
        <v>2.652</v>
      </c>
      <c r="H645" s="46">
        <f t="shared" si="48"/>
        <v>33.99</v>
      </c>
      <c r="I645" s="46">
        <f t="shared" si="49"/>
        <v>0</v>
      </c>
      <c r="J645" s="46">
        <f t="shared" si="50"/>
        <v>4.16</v>
      </c>
      <c r="K645" s="46">
        <f t="shared" si="51"/>
        <v>34.24</v>
      </c>
    </row>
    <row r="646" spans="1:11" ht="12.75">
      <c r="A646" s="21" t="s">
        <v>1996</v>
      </c>
      <c r="B646" s="22">
        <v>13</v>
      </c>
      <c r="C646" s="63" t="s">
        <v>2033</v>
      </c>
      <c r="D646" s="63" t="s">
        <v>136</v>
      </c>
      <c r="E646" s="63" t="s">
        <v>2034</v>
      </c>
      <c r="F646" s="63" t="s">
        <v>2035</v>
      </c>
      <c r="G646" s="75">
        <f t="shared" si="47"/>
        <v>2.652</v>
      </c>
      <c r="H646" s="46">
        <f t="shared" si="48"/>
        <v>34.13</v>
      </c>
      <c r="I646" s="46">
        <f t="shared" si="49"/>
        <v>0</v>
      </c>
      <c r="J646" s="46">
        <f t="shared" si="50"/>
        <v>4.51</v>
      </c>
      <c r="K646" s="46">
        <f t="shared" si="51"/>
        <v>34.38</v>
      </c>
    </row>
    <row r="647" spans="1:11" ht="12.75">
      <c r="A647" s="21" t="s">
        <v>1996</v>
      </c>
      <c r="B647" s="22">
        <v>14</v>
      </c>
      <c r="C647" s="63" t="s">
        <v>2036</v>
      </c>
      <c r="D647" s="63" t="s">
        <v>136</v>
      </c>
      <c r="E647" s="63" t="s">
        <v>2037</v>
      </c>
      <c r="F647" s="63" t="s">
        <v>2038</v>
      </c>
      <c r="G647" s="75">
        <f t="shared" si="47"/>
        <v>2.652</v>
      </c>
      <c r="H647" s="46">
        <f t="shared" si="48"/>
        <v>32.98</v>
      </c>
      <c r="I647" s="46">
        <f t="shared" si="49"/>
        <v>0</v>
      </c>
      <c r="J647" s="46">
        <f t="shared" si="50"/>
        <v>5.08</v>
      </c>
      <c r="K647" s="46">
        <f t="shared" si="51"/>
        <v>33.23</v>
      </c>
    </row>
    <row r="648" spans="1:11" ht="12.75">
      <c r="A648" s="21" t="s">
        <v>1996</v>
      </c>
      <c r="B648" s="22">
        <v>15</v>
      </c>
      <c r="C648" s="63" t="s">
        <v>2039</v>
      </c>
      <c r="D648" s="63" t="s">
        <v>136</v>
      </c>
      <c r="E648" s="63" t="s">
        <v>2040</v>
      </c>
      <c r="F648" s="63" t="s">
        <v>2041</v>
      </c>
      <c r="G648" s="75">
        <f t="shared" si="47"/>
        <v>2.652</v>
      </c>
      <c r="H648" s="46">
        <f t="shared" si="48"/>
        <v>30.79</v>
      </c>
      <c r="I648" s="46">
        <f t="shared" si="49"/>
        <v>0</v>
      </c>
      <c r="J648" s="46">
        <f t="shared" si="50"/>
        <v>3.24</v>
      </c>
      <c r="K648" s="46">
        <f t="shared" si="51"/>
        <v>31.04</v>
      </c>
    </row>
    <row r="649" spans="1:11" ht="12.75">
      <c r="A649" s="21" t="s">
        <v>1996</v>
      </c>
      <c r="B649" s="22">
        <v>16</v>
      </c>
      <c r="C649" s="63" t="s">
        <v>2042</v>
      </c>
      <c r="D649" s="63" t="s">
        <v>136</v>
      </c>
      <c r="E649" s="63" t="s">
        <v>2043</v>
      </c>
      <c r="F649" s="63" t="s">
        <v>2044</v>
      </c>
      <c r="G649" s="75">
        <f t="shared" si="47"/>
        <v>2.652</v>
      </c>
      <c r="H649" s="46">
        <f t="shared" si="48"/>
        <v>29.6</v>
      </c>
      <c r="I649" s="46">
        <f t="shared" si="49"/>
        <v>0</v>
      </c>
      <c r="J649" s="46">
        <f t="shared" si="50"/>
        <v>2.62</v>
      </c>
      <c r="K649" s="46">
        <f t="shared" si="51"/>
        <v>29.84</v>
      </c>
    </row>
    <row r="650" spans="1:11" ht="12.75">
      <c r="A650" s="21" t="s">
        <v>1996</v>
      </c>
      <c r="B650" s="22">
        <v>17</v>
      </c>
      <c r="C650" s="63" t="s">
        <v>2045</v>
      </c>
      <c r="D650" s="63" t="s">
        <v>136</v>
      </c>
      <c r="E650" s="63" t="s">
        <v>2046</v>
      </c>
      <c r="F650" s="63" t="s">
        <v>2047</v>
      </c>
      <c r="G650" s="75">
        <f t="shared" si="47"/>
        <v>2.652</v>
      </c>
      <c r="H650" s="46">
        <f t="shared" si="48"/>
        <v>28.56</v>
      </c>
      <c r="I650" s="46">
        <f t="shared" si="49"/>
        <v>0</v>
      </c>
      <c r="J650" s="46">
        <f t="shared" si="50"/>
        <v>1.6</v>
      </c>
      <c r="K650" s="46">
        <f t="shared" si="51"/>
        <v>28.81</v>
      </c>
    </row>
    <row r="651" spans="1:11" ht="12.75">
      <c r="A651" s="21" t="s">
        <v>1996</v>
      </c>
      <c r="B651" s="22">
        <v>18</v>
      </c>
      <c r="C651" s="63" t="s">
        <v>2048</v>
      </c>
      <c r="D651" s="63" t="s">
        <v>136</v>
      </c>
      <c r="E651" s="63" t="s">
        <v>2049</v>
      </c>
      <c r="F651" s="63" t="s">
        <v>190</v>
      </c>
      <c r="G651" s="75">
        <f t="shared" si="47"/>
        <v>2.652</v>
      </c>
      <c r="H651" s="46">
        <f t="shared" si="48"/>
        <v>28</v>
      </c>
      <c r="I651" s="46">
        <f t="shared" si="49"/>
        <v>0</v>
      </c>
      <c r="J651" s="46">
        <f t="shared" si="50"/>
        <v>0.15</v>
      </c>
      <c r="K651" s="46">
        <f t="shared" si="51"/>
        <v>28.25</v>
      </c>
    </row>
    <row r="652" spans="1:11" ht="12.75">
      <c r="A652" s="21" t="s">
        <v>1996</v>
      </c>
      <c r="B652" s="22">
        <v>19</v>
      </c>
      <c r="C652" s="63" t="s">
        <v>2050</v>
      </c>
      <c r="D652" s="63" t="s">
        <v>2051</v>
      </c>
      <c r="E652" s="63" t="s">
        <v>136</v>
      </c>
      <c r="F652" s="63" t="s">
        <v>2052</v>
      </c>
      <c r="G652" s="75">
        <f t="shared" si="47"/>
        <v>2.652</v>
      </c>
      <c r="H652" s="46">
        <f t="shared" si="48"/>
        <v>29.46</v>
      </c>
      <c r="I652" s="46">
        <f t="shared" si="49"/>
        <v>1.72</v>
      </c>
      <c r="J652" s="46">
        <f t="shared" si="50"/>
        <v>0</v>
      </c>
      <c r="K652" s="46">
        <f t="shared" si="51"/>
        <v>29.71</v>
      </c>
    </row>
    <row r="653" spans="1:11" ht="12.75">
      <c r="A653" s="21" t="s">
        <v>1996</v>
      </c>
      <c r="B653" s="22">
        <v>20</v>
      </c>
      <c r="C653" s="63" t="s">
        <v>2053</v>
      </c>
      <c r="D653" s="63" t="s">
        <v>2054</v>
      </c>
      <c r="E653" s="63" t="s">
        <v>136</v>
      </c>
      <c r="F653" s="63" t="s">
        <v>2055</v>
      </c>
      <c r="G653" s="75">
        <f t="shared" si="47"/>
        <v>2.652</v>
      </c>
      <c r="H653" s="46">
        <f t="shared" si="48"/>
        <v>32.9</v>
      </c>
      <c r="I653" s="46">
        <f t="shared" si="49"/>
        <v>1.32</v>
      </c>
      <c r="J653" s="46">
        <f t="shared" si="50"/>
        <v>0</v>
      </c>
      <c r="K653" s="46">
        <f t="shared" si="51"/>
        <v>33.15</v>
      </c>
    </row>
    <row r="654" spans="1:11" ht="12.75">
      <c r="A654" s="21" t="s">
        <v>1996</v>
      </c>
      <c r="B654" s="22">
        <v>21</v>
      </c>
      <c r="C654" s="63" t="s">
        <v>2056</v>
      </c>
      <c r="D654" s="63" t="s">
        <v>136</v>
      </c>
      <c r="E654" s="63" t="s">
        <v>2057</v>
      </c>
      <c r="F654" s="63" t="s">
        <v>2058</v>
      </c>
      <c r="G654" s="75">
        <f t="shared" si="47"/>
        <v>2.652</v>
      </c>
      <c r="H654" s="46">
        <f t="shared" si="48"/>
        <v>35.05</v>
      </c>
      <c r="I654" s="46">
        <f t="shared" si="49"/>
        <v>0</v>
      </c>
      <c r="J654" s="46">
        <f t="shared" si="50"/>
        <v>5.01</v>
      </c>
      <c r="K654" s="46">
        <f t="shared" si="51"/>
        <v>35.3</v>
      </c>
    </row>
    <row r="655" spans="1:11" ht="12.75">
      <c r="A655" s="21" t="s">
        <v>1996</v>
      </c>
      <c r="B655" s="22">
        <v>22</v>
      </c>
      <c r="C655" s="63" t="s">
        <v>2059</v>
      </c>
      <c r="D655" s="63" t="s">
        <v>136</v>
      </c>
      <c r="E655" s="63" t="s">
        <v>2060</v>
      </c>
      <c r="F655" s="63" t="s">
        <v>2061</v>
      </c>
      <c r="G655" s="75">
        <f t="shared" si="47"/>
        <v>2.652</v>
      </c>
      <c r="H655" s="46">
        <f t="shared" si="48"/>
        <v>29.23</v>
      </c>
      <c r="I655" s="46">
        <f t="shared" si="49"/>
        <v>0</v>
      </c>
      <c r="J655" s="46">
        <f t="shared" si="50"/>
        <v>4.03</v>
      </c>
      <c r="K655" s="46">
        <f t="shared" si="51"/>
        <v>29.48</v>
      </c>
    </row>
    <row r="656" spans="1:11" ht="12.75">
      <c r="A656" s="21" t="s">
        <v>1996</v>
      </c>
      <c r="B656" s="22">
        <v>23</v>
      </c>
      <c r="C656" s="63" t="s">
        <v>2062</v>
      </c>
      <c r="D656" s="63" t="s">
        <v>136</v>
      </c>
      <c r="E656" s="63" t="s">
        <v>2063</v>
      </c>
      <c r="F656" s="63" t="s">
        <v>2064</v>
      </c>
      <c r="G656" s="75">
        <f t="shared" si="47"/>
        <v>2.652</v>
      </c>
      <c r="H656" s="46">
        <f t="shared" si="48"/>
        <v>26.6</v>
      </c>
      <c r="I656" s="46">
        <f t="shared" si="49"/>
        <v>0</v>
      </c>
      <c r="J656" s="46">
        <f t="shared" si="50"/>
        <v>4.18</v>
      </c>
      <c r="K656" s="46">
        <f t="shared" si="51"/>
        <v>26.85</v>
      </c>
    </row>
    <row r="657" spans="1:11" ht="12.75">
      <c r="A657" s="21" t="s">
        <v>2065</v>
      </c>
      <c r="B657" s="22">
        <v>0</v>
      </c>
      <c r="C657" s="63" t="s">
        <v>2066</v>
      </c>
      <c r="D657" s="63" t="s">
        <v>136</v>
      </c>
      <c r="E657" s="63" t="s">
        <v>2067</v>
      </c>
      <c r="F657" s="63" t="s">
        <v>2068</v>
      </c>
      <c r="G657" s="75">
        <f t="shared" si="47"/>
        <v>2.652</v>
      </c>
      <c r="H657" s="46">
        <f t="shared" si="48"/>
        <v>23.99</v>
      </c>
      <c r="I657" s="46">
        <f t="shared" si="49"/>
        <v>0</v>
      </c>
      <c r="J657" s="46">
        <f t="shared" si="50"/>
        <v>1.26</v>
      </c>
      <c r="K657" s="46">
        <f t="shared" si="51"/>
        <v>24.24</v>
      </c>
    </row>
    <row r="658" spans="1:11" ht="12.75">
      <c r="A658" s="21" t="s">
        <v>2065</v>
      </c>
      <c r="B658" s="22">
        <v>1</v>
      </c>
      <c r="C658" s="63" t="s">
        <v>2069</v>
      </c>
      <c r="D658" s="63" t="s">
        <v>136</v>
      </c>
      <c r="E658" s="63" t="s">
        <v>2070</v>
      </c>
      <c r="F658" s="63" t="s">
        <v>2071</v>
      </c>
      <c r="G658" s="75">
        <f t="shared" si="47"/>
        <v>2.652</v>
      </c>
      <c r="H658" s="46">
        <f t="shared" si="48"/>
        <v>23.01</v>
      </c>
      <c r="I658" s="46">
        <f t="shared" si="49"/>
        <v>0</v>
      </c>
      <c r="J658" s="46">
        <f t="shared" si="50"/>
        <v>4.9</v>
      </c>
      <c r="K658" s="46">
        <f t="shared" si="51"/>
        <v>23.26</v>
      </c>
    </row>
    <row r="659" spans="1:11" ht="12.75">
      <c r="A659" s="21" t="s">
        <v>2065</v>
      </c>
      <c r="B659" s="22">
        <v>2</v>
      </c>
      <c r="C659" s="63" t="s">
        <v>2072</v>
      </c>
      <c r="D659" s="63" t="s">
        <v>136</v>
      </c>
      <c r="E659" s="63" t="s">
        <v>2073</v>
      </c>
      <c r="F659" s="63" t="s">
        <v>2074</v>
      </c>
      <c r="G659" s="75">
        <f t="shared" si="47"/>
        <v>2.652</v>
      </c>
      <c r="H659" s="46">
        <f t="shared" si="48"/>
        <v>21.79</v>
      </c>
      <c r="I659" s="46">
        <f t="shared" si="49"/>
        <v>0</v>
      </c>
      <c r="J659" s="46">
        <f t="shared" si="50"/>
        <v>2.33</v>
      </c>
      <c r="K659" s="46">
        <f t="shared" si="51"/>
        <v>22.04</v>
      </c>
    </row>
    <row r="660" spans="1:11" ht="12.75">
      <c r="A660" s="21" t="s">
        <v>2065</v>
      </c>
      <c r="B660" s="22">
        <v>3</v>
      </c>
      <c r="C660" s="63" t="s">
        <v>2075</v>
      </c>
      <c r="D660" s="63" t="s">
        <v>136</v>
      </c>
      <c r="E660" s="63" t="s">
        <v>2076</v>
      </c>
      <c r="F660" s="63" t="s">
        <v>2077</v>
      </c>
      <c r="G660" s="75">
        <f t="shared" si="47"/>
        <v>2.652</v>
      </c>
      <c r="H660" s="46">
        <f t="shared" si="48"/>
        <v>21.56</v>
      </c>
      <c r="I660" s="46">
        <f t="shared" si="49"/>
        <v>0</v>
      </c>
      <c r="J660" s="46">
        <f t="shared" si="50"/>
        <v>1.53</v>
      </c>
      <c r="K660" s="46">
        <f t="shared" si="51"/>
        <v>21.8</v>
      </c>
    </row>
    <row r="661" spans="1:11" ht="12.75">
      <c r="A661" s="21" t="s">
        <v>2065</v>
      </c>
      <c r="B661" s="22">
        <v>4</v>
      </c>
      <c r="C661" s="63" t="s">
        <v>2078</v>
      </c>
      <c r="D661" s="63" t="s">
        <v>136</v>
      </c>
      <c r="E661" s="63" t="s">
        <v>2079</v>
      </c>
      <c r="F661" s="63" t="s">
        <v>2080</v>
      </c>
      <c r="G661" s="75">
        <f t="shared" si="47"/>
        <v>2.652</v>
      </c>
      <c r="H661" s="46">
        <f t="shared" si="48"/>
        <v>22.54</v>
      </c>
      <c r="I661" s="46">
        <f t="shared" si="49"/>
        <v>0</v>
      </c>
      <c r="J661" s="46">
        <f t="shared" si="50"/>
        <v>0.29</v>
      </c>
      <c r="K661" s="46">
        <f t="shared" si="51"/>
        <v>22.79</v>
      </c>
    </row>
    <row r="662" spans="1:11" ht="12.75">
      <c r="A662" s="21" t="s">
        <v>2065</v>
      </c>
      <c r="B662" s="22">
        <v>5</v>
      </c>
      <c r="C662" s="63" t="s">
        <v>2081</v>
      </c>
      <c r="D662" s="63" t="s">
        <v>2082</v>
      </c>
      <c r="E662" s="63" t="s">
        <v>136</v>
      </c>
      <c r="F662" s="63" t="s">
        <v>2083</v>
      </c>
      <c r="G662" s="75">
        <f t="shared" si="47"/>
        <v>2.652</v>
      </c>
      <c r="H662" s="46">
        <f t="shared" si="48"/>
        <v>23.14</v>
      </c>
      <c r="I662" s="46">
        <f t="shared" si="49"/>
        <v>0.03</v>
      </c>
      <c r="J662" s="46">
        <f t="shared" si="50"/>
        <v>0</v>
      </c>
      <c r="K662" s="46">
        <f t="shared" si="51"/>
        <v>23.39</v>
      </c>
    </row>
    <row r="663" spans="1:11" ht="12.75">
      <c r="A663" s="21" t="s">
        <v>2065</v>
      </c>
      <c r="B663" s="22">
        <v>6</v>
      </c>
      <c r="C663" s="63" t="s">
        <v>2084</v>
      </c>
      <c r="D663" s="63" t="s">
        <v>2085</v>
      </c>
      <c r="E663" s="63" t="s">
        <v>136</v>
      </c>
      <c r="F663" s="63" t="s">
        <v>2086</v>
      </c>
      <c r="G663" s="75">
        <f t="shared" si="47"/>
        <v>2.652</v>
      </c>
      <c r="H663" s="46">
        <f t="shared" si="48"/>
        <v>23.83</v>
      </c>
      <c r="I663" s="46">
        <f t="shared" si="49"/>
        <v>1.9</v>
      </c>
      <c r="J663" s="46">
        <f t="shared" si="50"/>
        <v>0</v>
      </c>
      <c r="K663" s="46">
        <f t="shared" si="51"/>
        <v>24.08</v>
      </c>
    </row>
    <row r="664" spans="1:11" ht="12.75">
      <c r="A664" s="21" t="s">
        <v>2065</v>
      </c>
      <c r="B664" s="22">
        <v>7</v>
      </c>
      <c r="C664" s="63" t="s">
        <v>2087</v>
      </c>
      <c r="D664" s="63" t="s">
        <v>2088</v>
      </c>
      <c r="E664" s="63" t="s">
        <v>136</v>
      </c>
      <c r="F664" s="63" t="s">
        <v>2089</v>
      </c>
      <c r="G664" s="75">
        <f t="shared" si="47"/>
        <v>2.652</v>
      </c>
      <c r="H664" s="46">
        <f t="shared" si="48"/>
        <v>25.68</v>
      </c>
      <c r="I664" s="46">
        <f t="shared" si="49"/>
        <v>2.54</v>
      </c>
      <c r="J664" s="46">
        <f t="shared" si="50"/>
        <v>0</v>
      </c>
      <c r="K664" s="46">
        <f t="shared" si="51"/>
        <v>25.93</v>
      </c>
    </row>
    <row r="665" spans="1:11" ht="12.75">
      <c r="A665" s="21" t="s">
        <v>2065</v>
      </c>
      <c r="B665" s="22">
        <v>8</v>
      </c>
      <c r="C665" s="63" t="s">
        <v>2090</v>
      </c>
      <c r="D665" s="63" t="s">
        <v>988</v>
      </c>
      <c r="E665" s="63" t="s">
        <v>136</v>
      </c>
      <c r="F665" s="63" t="s">
        <v>2091</v>
      </c>
      <c r="G665" s="75">
        <f t="shared" si="47"/>
        <v>2.652</v>
      </c>
      <c r="H665" s="46">
        <f t="shared" si="48"/>
        <v>30.85</v>
      </c>
      <c r="I665" s="46">
        <f t="shared" si="49"/>
        <v>3.98</v>
      </c>
      <c r="J665" s="46">
        <f t="shared" si="50"/>
        <v>0</v>
      </c>
      <c r="K665" s="46">
        <f t="shared" si="51"/>
        <v>31.09</v>
      </c>
    </row>
    <row r="666" spans="1:11" ht="12.75">
      <c r="A666" s="21" t="s">
        <v>2065</v>
      </c>
      <c r="B666" s="22">
        <v>9</v>
      </c>
      <c r="C666" s="63" t="s">
        <v>2092</v>
      </c>
      <c r="D666" s="63" t="s">
        <v>2093</v>
      </c>
      <c r="E666" s="63" t="s">
        <v>136</v>
      </c>
      <c r="F666" s="63" t="s">
        <v>2094</v>
      </c>
      <c r="G666" s="75">
        <f t="shared" si="47"/>
        <v>2.652</v>
      </c>
      <c r="H666" s="46">
        <f t="shared" si="48"/>
        <v>35.42</v>
      </c>
      <c r="I666" s="46">
        <f t="shared" si="49"/>
        <v>1.56</v>
      </c>
      <c r="J666" s="46">
        <f t="shared" si="50"/>
        <v>0</v>
      </c>
      <c r="K666" s="46">
        <f t="shared" si="51"/>
        <v>35.67</v>
      </c>
    </row>
    <row r="667" spans="1:11" ht="12.75">
      <c r="A667" s="21" t="s">
        <v>2065</v>
      </c>
      <c r="B667" s="22">
        <v>10</v>
      </c>
      <c r="C667" s="63" t="s">
        <v>2092</v>
      </c>
      <c r="D667" s="63" t="s">
        <v>136</v>
      </c>
      <c r="E667" s="63" t="s">
        <v>2095</v>
      </c>
      <c r="F667" s="63" t="s">
        <v>2094</v>
      </c>
      <c r="G667" s="75">
        <f t="shared" si="47"/>
        <v>2.652</v>
      </c>
      <c r="H667" s="46">
        <f t="shared" si="48"/>
        <v>35.42</v>
      </c>
      <c r="I667" s="46">
        <f t="shared" si="49"/>
        <v>0</v>
      </c>
      <c r="J667" s="46">
        <f t="shared" si="50"/>
        <v>1.14</v>
      </c>
      <c r="K667" s="46">
        <f t="shared" si="51"/>
        <v>35.67</v>
      </c>
    </row>
    <row r="668" spans="1:11" ht="12.75">
      <c r="A668" s="21" t="s">
        <v>2065</v>
      </c>
      <c r="B668" s="22">
        <v>11</v>
      </c>
      <c r="C668" s="63" t="s">
        <v>2096</v>
      </c>
      <c r="D668" s="63" t="s">
        <v>136</v>
      </c>
      <c r="E668" s="63" t="s">
        <v>2097</v>
      </c>
      <c r="F668" s="63" t="s">
        <v>2098</v>
      </c>
      <c r="G668" s="75">
        <f t="shared" si="47"/>
        <v>2.652</v>
      </c>
      <c r="H668" s="46">
        <f t="shared" si="48"/>
        <v>34.09</v>
      </c>
      <c r="I668" s="46">
        <f t="shared" si="49"/>
        <v>0</v>
      </c>
      <c r="J668" s="46">
        <f t="shared" si="50"/>
        <v>1.2</v>
      </c>
      <c r="K668" s="46">
        <f t="shared" si="51"/>
        <v>34.34</v>
      </c>
    </row>
    <row r="669" spans="1:11" ht="12.75">
      <c r="A669" s="21" t="s">
        <v>2065</v>
      </c>
      <c r="B669" s="22">
        <v>12</v>
      </c>
      <c r="C669" s="63" t="s">
        <v>2099</v>
      </c>
      <c r="D669" s="63" t="s">
        <v>136</v>
      </c>
      <c r="E669" s="63" t="s">
        <v>2100</v>
      </c>
      <c r="F669" s="63" t="s">
        <v>2101</v>
      </c>
      <c r="G669" s="75">
        <f t="shared" si="47"/>
        <v>2.652</v>
      </c>
      <c r="H669" s="46">
        <f t="shared" si="48"/>
        <v>30.84</v>
      </c>
      <c r="I669" s="46">
        <f t="shared" si="49"/>
        <v>0</v>
      </c>
      <c r="J669" s="46">
        <f t="shared" si="50"/>
        <v>0.74</v>
      </c>
      <c r="K669" s="46">
        <f t="shared" si="51"/>
        <v>31.09</v>
      </c>
    </row>
    <row r="670" spans="1:11" ht="12.75">
      <c r="A670" s="21" t="s">
        <v>2065</v>
      </c>
      <c r="B670" s="22">
        <v>13</v>
      </c>
      <c r="C670" s="63" t="s">
        <v>2102</v>
      </c>
      <c r="D670" s="63" t="s">
        <v>136</v>
      </c>
      <c r="E670" s="63" t="s">
        <v>2103</v>
      </c>
      <c r="F670" s="63" t="s">
        <v>2104</v>
      </c>
      <c r="G670" s="75">
        <f t="shared" si="47"/>
        <v>2.652</v>
      </c>
      <c r="H670" s="46">
        <f t="shared" si="48"/>
        <v>30.76</v>
      </c>
      <c r="I670" s="46">
        <f t="shared" si="49"/>
        <v>0</v>
      </c>
      <c r="J670" s="46">
        <f t="shared" si="50"/>
        <v>0.94</v>
      </c>
      <c r="K670" s="46">
        <f t="shared" si="51"/>
        <v>31.01</v>
      </c>
    </row>
    <row r="671" spans="1:11" ht="12.75">
      <c r="A671" s="21" t="s">
        <v>2065</v>
      </c>
      <c r="B671" s="22">
        <v>14</v>
      </c>
      <c r="C671" s="63" t="s">
        <v>2105</v>
      </c>
      <c r="D671" s="63" t="s">
        <v>136</v>
      </c>
      <c r="E671" s="63" t="s">
        <v>2106</v>
      </c>
      <c r="F671" s="63" t="s">
        <v>2107</v>
      </c>
      <c r="G671" s="75">
        <f t="shared" si="47"/>
        <v>2.652</v>
      </c>
      <c r="H671" s="46">
        <f t="shared" si="48"/>
        <v>31.18</v>
      </c>
      <c r="I671" s="46">
        <f t="shared" si="49"/>
        <v>0</v>
      </c>
      <c r="J671" s="46">
        <f t="shared" si="50"/>
        <v>1.28</v>
      </c>
      <c r="K671" s="46">
        <f t="shared" si="51"/>
        <v>31.43</v>
      </c>
    </row>
    <row r="672" spans="1:11" ht="12.75">
      <c r="A672" s="21" t="s">
        <v>2065</v>
      </c>
      <c r="B672" s="22">
        <v>15</v>
      </c>
      <c r="C672" s="63" t="s">
        <v>2108</v>
      </c>
      <c r="D672" s="63" t="s">
        <v>136</v>
      </c>
      <c r="E672" s="63" t="s">
        <v>2109</v>
      </c>
      <c r="F672" s="63" t="s">
        <v>2110</v>
      </c>
      <c r="G672" s="75">
        <f t="shared" si="47"/>
        <v>2.652</v>
      </c>
      <c r="H672" s="46">
        <f t="shared" si="48"/>
        <v>30.26</v>
      </c>
      <c r="I672" s="46">
        <f t="shared" si="49"/>
        <v>0</v>
      </c>
      <c r="J672" s="46">
        <f t="shared" si="50"/>
        <v>0.98</v>
      </c>
      <c r="K672" s="46">
        <f t="shared" si="51"/>
        <v>30.51</v>
      </c>
    </row>
    <row r="673" spans="1:11" ht="12.75">
      <c r="A673" s="21" t="s">
        <v>2065</v>
      </c>
      <c r="B673" s="22">
        <v>16</v>
      </c>
      <c r="C673" s="63" t="s">
        <v>174</v>
      </c>
      <c r="D673" s="63" t="s">
        <v>136</v>
      </c>
      <c r="E673" s="63" t="s">
        <v>2111</v>
      </c>
      <c r="F673" s="63" t="s">
        <v>2112</v>
      </c>
      <c r="G673" s="75">
        <f t="shared" si="47"/>
        <v>2.652</v>
      </c>
      <c r="H673" s="46">
        <f t="shared" si="48"/>
        <v>28.79</v>
      </c>
      <c r="I673" s="46">
        <f t="shared" si="49"/>
        <v>0</v>
      </c>
      <c r="J673" s="46">
        <f t="shared" si="50"/>
        <v>1.27</v>
      </c>
      <c r="K673" s="46">
        <f t="shared" si="51"/>
        <v>29.04</v>
      </c>
    </row>
    <row r="674" spans="1:11" ht="12.75">
      <c r="A674" s="21" t="s">
        <v>2065</v>
      </c>
      <c r="B674" s="22">
        <v>17</v>
      </c>
      <c r="C674" s="63" t="s">
        <v>2113</v>
      </c>
      <c r="D674" s="63" t="s">
        <v>136</v>
      </c>
      <c r="E674" s="63" t="s">
        <v>2114</v>
      </c>
      <c r="F674" s="63" t="s">
        <v>2115</v>
      </c>
      <c r="G674" s="75">
        <f aca="true" t="shared" si="52" ref="G674:G737">$D$3</f>
        <v>2.652</v>
      </c>
      <c r="H674" s="46">
        <f aca="true" t="shared" si="53" ref="H674:H704">ROUND(C674*$G$33/100,2)</f>
        <v>27.98</v>
      </c>
      <c r="I674" s="46">
        <f aca="true" t="shared" si="54" ref="I674:I704">ROUND(D674*$G$33/100,2)</f>
        <v>0</v>
      </c>
      <c r="J674" s="46">
        <f aca="true" t="shared" si="55" ref="J674:J704">ROUND(E674*$G$33/100,2)</f>
        <v>0.3</v>
      </c>
      <c r="K674" s="46">
        <f aca="true" t="shared" si="56" ref="K674:K704">ROUND(F674*$G$33/100,2)</f>
        <v>28.22</v>
      </c>
    </row>
    <row r="675" spans="1:11" ht="12.75">
      <c r="A675" s="21" t="s">
        <v>2065</v>
      </c>
      <c r="B675" s="22">
        <v>18</v>
      </c>
      <c r="C675" s="63" t="s">
        <v>2116</v>
      </c>
      <c r="D675" s="63" t="s">
        <v>2117</v>
      </c>
      <c r="E675" s="63" t="s">
        <v>136</v>
      </c>
      <c r="F675" s="63" t="s">
        <v>2118</v>
      </c>
      <c r="G675" s="75">
        <f t="shared" si="52"/>
        <v>2.652</v>
      </c>
      <c r="H675" s="46">
        <f t="shared" si="53"/>
        <v>26.92</v>
      </c>
      <c r="I675" s="46">
        <f t="shared" si="54"/>
        <v>1.01</v>
      </c>
      <c r="J675" s="46">
        <f t="shared" si="55"/>
        <v>0</v>
      </c>
      <c r="K675" s="46">
        <f t="shared" si="56"/>
        <v>27.17</v>
      </c>
    </row>
    <row r="676" spans="1:11" ht="12.75">
      <c r="A676" s="21" t="s">
        <v>2065</v>
      </c>
      <c r="B676" s="22">
        <v>19</v>
      </c>
      <c r="C676" s="63" t="s">
        <v>2119</v>
      </c>
      <c r="D676" s="63" t="s">
        <v>2120</v>
      </c>
      <c r="E676" s="63" t="s">
        <v>136</v>
      </c>
      <c r="F676" s="63" t="s">
        <v>2121</v>
      </c>
      <c r="G676" s="75">
        <f t="shared" si="52"/>
        <v>2.652</v>
      </c>
      <c r="H676" s="46">
        <f t="shared" si="53"/>
        <v>29.67</v>
      </c>
      <c r="I676" s="46">
        <f t="shared" si="54"/>
        <v>2.62</v>
      </c>
      <c r="J676" s="46">
        <f t="shared" si="55"/>
        <v>0</v>
      </c>
      <c r="K676" s="46">
        <f t="shared" si="56"/>
        <v>29.92</v>
      </c>
    </row>
    <row r="677" spans="1:11" ht="12.75">
      <c r="A677" s="21" t="s">
        <v>2065</v>
      </c>
      <c r="B677" s="22">
        <v>20</v>
      </c>
      <c r="C677" s="63" t="s">
        <v>2122</v>
      </c>
      <c r="D677" s="63" t="s">
        <v>212</v>
      </c>
      <c r="E677" s="63" t="s">
        <v>136</v>
      </c>
      <c r="F677" s="63" t="s">
        <v>2123</v>
      </c>
      <c r="G677" s="75">
        <f t="shared" si="52"/>
        <v>2.652</v>
      </c>
      <c r="H677" s="46">
        <f t="shared" si="53"/>
        <v>33.46</v>
      </c>
      <c r="I677" s="46">
        <f t="shared" si="54"/>
        <v>0.41</v>
      </c>
      <c r="J677" s="46">
        <f t="shared" si="55"/>
        <v>0</v>
      </c>
      <c r="K677" s="46">
        <f t="shared" si="56"/>
        <v>33.71</v>
      </c>
    </row>
    <row r="678" spans="1:11" ht="12.75">
      <c r="A678" s="21" t="s">
        <v>2065</v>
      </c>
      <c r="B678" s="22">
        <v>21</v>
      </c>
      <c r="C678" s="63" t="s">
        <v>2124</v>
      </c>
      <c r="D678" s="63" t="s">
        <v>136</v>
      </c>
      <c r="E678" s="63" t="s">
        <v>2125</v>
      </c>
      <c r="F678" s="63" t="s">
        <v>2126</v>
      </c>
      <c r="G678" s="75">
        <f t="shared" si="52"/>
        <v>2.652</v>
      </c>
      <c r="H678" s="46">
        <f t="shared" si="53"/>
        <v>34.43</v>
      </c>
      <c r="I678" s="46">
        <f t="shared" si="54"/>
        <v>0</v>
      </c>
      <c r="J678" s="46">
        <f t="shared" si="55"/>
        <v>5.04</v>
      </c>
      <c r="K678" s="46">
        <f t="shared" si="56"/>
        <v>34.68</v>
      </c>
    </row>
    <row r="679" spans="1:11" ht="12.75">
      <c r="A679" s="21" t="s">
        <v>2065</v>
      </c>
      <c r="B679" s="22">
        <v>22</v>
      </c>
      <c r="C679" s="63" t="s">
        <v>2127</v>
      </c>
      <c r="D679" s="63" t="s">
        <v>136</v>
      </c>
      <c r="E679" s="63" t="s">
        <v>2128</v>
      </c>
      <c r="F679" s="63" t="s">
        <v>2129</v>
      </c>
      <c r="G679" s="75">
        <f t="shared" si="52"/>
        <v>2.652</v>
      </c>
      <c r="H679" s="46">
        <f t="shared" si="53"/>
        <v>29.07</v>
      </c>
      <c r="I679" s="46">
        <f t="shared" si="54"/>
        <v>0</v>
      </c>
      <c r="J679" s="46">
        <f t="shared" si="55"/>
        <v>3.68</v>
      </c>
      <c r="K679" s="46">
        <f t="shared" si="56"/>
        <v>29.32</v>
      </c>
    </row>
    <row r="680" spans="1:11" ht="12.75">
      <c r="A680" s="21" t="s">
        <v>2065</v>
      </c>
      <c r="B680" s="22">
        <v>23</v>
      </c>
      <c r="C680" s="63" t="s">
        <v>2130</v>
      </c>
      <c r="D680" s="63" t="s">
        <v>136</v>
      </c>
      <c r="E680" s="63" t="s">
        <v>2131</v>
      </c>
      <c r="F680" s="63" t="s">
        <v>2132</v>
      </c>
      <c r="G680" s="75">
        <f t="shared" si="52"/>
        <v>2.652</v>
      </c>
      <c r="H680" s="46">
        <f t="shared" si="53"/>
        <v>26.04</v>
      </c>
      <c r="I680" s="46">
        <f t="shared" si="54"/>
        <v>0</v>
      </c>
      <c r="J680" s="46">
        <f t="shared" si="55"/>
        <v>2.47</v>
      </c>
      <c r="K680" s="46">
        <f t="shared" si="56"/>
        <v>26.29</v>
      </c>
    </row>
    <row r="681" spans="1:11" ht="12.75">
      <c r="A681" s="21" t="s">
        <v>2133</v>
      </c>
      <c r="B681" s="22">
        <v>0</v>
      </c>
      <c r="C681" s="63" t="s">
        <v>2134</v>
      </c>
      <c r="D681" s="63" t="s">
        <v>136</v>
      </c>
      <c r="E681" s="63" t="s">
        <v>2135</v>
      </c>
      <c r="F681" s="63" t="s">
        <v>2136</v>
      </c>
      <c r="G681" s="75">
        <f t="shared" si="52"/>
        <v>2.652</v>
      </c>
      <c r="H681" s="46">
        <f t="shared" si="53"/>
        <v>22.91</v>
      </c>
      <c r="I681" s="46">
        <f t="shared" si="54"/>
        <v>0</v>
      </c>
      <c r="J681" s="46">
        <f t="shared" si="55"/>
        <v>1.02</v>
      </c>
      <c r="K681" s="46">
        <f t="shared" si="56"/>
        <v>23.16</v>
      </c>
    </row>
    <row r="682" spans="1:11" ht="12.75">
      <c r="A682" s="21" t="s">
        <v>2133</v>
      </c>
      <c r="B682" s="22">
        <v>1</v>
      </c>
      <c r="C682" s="63" t="s">
        <v>2137</v>
      </c>
      <c r="D682" s="63" t="s">
        <v>136</v>
      </c>
      <c r="E682" s="63" t="s">
        <v>171</v>
      </c>
      <c r="F682" s="63" t="s">
        <v>2138</v>
      </c>
      <c r="G682" s="75">
        <f t="shared" si="52"/>
        <v>2.652</v>
      </c>
      <c r="H682" s="46">
        <f t="shared" si="53"/>
        <v>21.46</v>
      </c>
      <c r="I682" s="46">
        <f t="shared" si="54"/>
        <v>0</v>
      </c>
      <c r="J682" s="46">
        <f t="shared" si="55"/>
        <v>2.16</v>
      </c>
      <c r="K682" s="46">
        <f t="shared" si="56"/>
        <v>21.71</v>
      </c>
    </row>
    <row r="683" spans="1:11" ht="12.75">
      <c r="A683" s="21" t="s">
        <v>2133</v>
      </c>
      <c r="B683" s="22">
        <v>2</v>
      </c>
      <c r="C683" s="63" t="s">
        <v>2139</v>
      </c>
      <c r="D683" s="63" t="s">
        <v>136</v>
      </c>
      <c r="E683" s="63" t="s">
        <v>2140</v>
      </c>
      <c r="F683" s="63" t="s">
        <v>2141</v>
      </c>
      <c r="G683" s="75">
        <f t="shared" si="52"/>
        <v>2.652</v>
      </c>
      <c r="H683" s="46">
        <f t="shared" si="53"/>
        <v>20.22</v>
      </c>
      <c r="I683" s="46">
        <f t="shared" si="54"/>
        <v>0</v>
      </c>
      <c r="J683" s="46">
        <f t="shared" si="55"/>
        <v>2.25</v>
      </c>
      <c r="K683" s="46">
        <f t="shared" si="56"/>
        <v>20.47</v>
      </c>
    </row>
    <row r="684" spans="1:11" ht="12.75">
      <c r="A684" s="21" t="s">
        <v>2133</v>
      </c>
      <c r="B684" s="22">
        <v>3</v>
      </c>
      <c r="C684" s="63" t="s">
        <v>2142</v>
      </c>
      <c r="D684" s="63" t="s">
        <v>136</v>
      </c>
      <c r="E684" s="63" t="s">
        <v>2143</v>
      </c>
      <c r="F684" s="63" t="s">
        <v>2144</v>
      </c>
      <c r="G684" s="75">
        <f t="shared" si="52"/>
        <v>2.652</v>
      </c>
      <c r="H684" s="46">
        <f t="shared" si="53"/>
        <v>20.13</v>
      </c>
      <c r="I684" s="46">
        <f t="shared" si="54"/>
        <v>0</v>
      </c>
      <c r="J684" s="46">
        <f t="shared" si="55"/>
        <v>0.21</v>
      </c>
      <c r="K684" s="46">
        <f t="shared" si="56"/>
        <v>20.38</v>
      </c>
    </row>
    <row r="685" spans="1:11" ht="12.75">
      <c r="A685" s="21" t="s">
        <v>2133</v>
      </c>
      <c r="B685" s="22">
        <v>4</v>
      </c>
      <c r="C685" s="63" t="s">
        <v>2145</v>
      </c>
      <c r="D685" s="63" t="s">
        <v>1742</v>
      </c>
      <c r="E685" s="63" t="s">
        <v>136</v>
      </c>
      <c r="F685" s="63" t="s">
        <v>195</v>
      </c>
      <c r="G685" s="75">
        <f t="shared" si="52"/>
        <v>2.652</v>
      </c>
      <c r="H685" s="46">
        <f t="shared" si="53"/>
        <v>20.41</v>
      </c>
      <c r="I685" s="46">
        <f t="shared" si="54"/>
        <v>0.47</v>
      </c>
      <c r="J685" s="46">
        <f t="shared" si="55"/>
        <v>0</v>
      </c>
      <c r="K685" s="46">
        <f t="shared" si="56"/>
        <v>20.66</v>
      </c>
    </row>
    <row r="686" spans="1:11" ht="12.75">
      <c r="A686" s="21" t="s">
        <v>2133</v>
      </c>
      <c r="B686" s="22">
        <v>5</v>
      </c>
      <c r="C686" s="63" t="s">
        <v>2146</v>
      </c>
      <c r="D686" s="63" t="s">
        <v>156</v>
      </c>
      <c r="E686" s="63" t="s">
        <v>2147</v>
      </c>
      <c r="F686" s="63" t="s">
        <v>2148</v>
      </c>
      <c r="G686" s="75">
        <f t="shared" si="52"/>
        <v>2.652</v>
      </c>
      <c r="H686" s="46">
        <f t="shared" si="53"/>
        <v>22.19</v>
      </c>
      <c r="I686" s="46">
        <f t="shared" si="54"/>
        <v>0</v>
      </c>
      <c r="J686" s="46">
        <f t="shared" si="55"/>
        <v>0.04</v>
      </c>
      <c r="K686" s="46">
        <f t="shared" si="56"/>
        <v>22.44</v>
      </c>
    </row>
    <row r="687" spans="1:11" ht="12.75">
      <c r="A687" s="21" t="s">
        <v>2133</v>
      </c>
      <c r="B687" s="22">
        <v>6</v>
      </c>
      <c r="C687" s="63" t="s">
        <v>2149</v>
      </c>
      <c r="D687" s="63" t="s">
        <v>2150</v>
      </c>
      <c r="E687" s="63" t="s">
        <v>136</v>
      </c>
      <c r="F687" s="63" t="s">
        <v>2151</v>
      </c>
      <c r="G687" s="75">
        <f t="shared" si="52"/>
        <v>2.652</v>
      </c>
      <c r="H687" s="46">
        <f t="shared" si="53"/>
        <v>22.78</v>
      </c>
      <c r="I687" s="46">
        <f t="shared" si="54"/>
        <v>2.1</v>
      </c>
      <c r="J687" s="46">
        <f t="shared" si="55"/>
        <v>0</v>
      </c>
      <c r="K687" s="46">
        <f t="shared" si="56"/>
        <v>23.03</v>
      </c>
    </row>
    <row r="688" spans="1:11" ht="12.75">
      <c r="A688" s="21" t="s">
        <v>2133</v>
      </c>
      <c r="B688" s="22">
        <v>7</v>
      </c>
      <c r="C688" s="63" t="s">
        <v>2152</v>
      </c>
      <c r="D688" s="63" t="s">
        <v>2153</v>
      </c>
      <c r="E688" s="63" t="s">
        <v>136</v>
      </c>
      <c r="F688" s="63" t="s">
        <v>2154</v>
      </c>
      <c r="G688" s="75">
        <f t="shared" si="52"/>
        <v>2.652</v>
      </c>
      <c r="H688" s="46">
        <f t="shared" si="53"/>
        <v>24.17</v>
      </c>
      <c r="I688" s="46">
        <f t="shared" si="54"/>
        <v>1.58</v>
      </c>
      <c r="J688" s="46">
        <f t="shared" si="55"/>
        <v>0</v>
      </c>
      <c r="K688" s="46">
        <f t="shared" si="56"/>
        <v>24.42</v>
      </c>
    </row>
    <row r="689" spans="1:11" ht="12.75">
      <c r="A689" s="21" t="s">
        <v>2133</v>
      </c>
      <c r="B689" s="22">
        <v>8</v>
      </c>
      <c r="C689" s="63" t="s">
        <v>2155</v>
      </c>
      <c r="D689" s="63" t="s">
        <v>2156</v>
      </c>
      <c r="E689" s="63" t="s">
        <v>136</v>
      </c>
      <c r="F689" s="63" t="s">
        <v>2157</v>
      </c>
      <c r="G689" s="75">
        <f t="shared" si="52"/>
        <v>2.652</v>
      </c>
      <c r="H689" s="46">
        <f t="shared" si="53"/>
        <v>27.28</v>
      </c>
      <c r="I689" s="46">
        <f t="shared" si="54"/>
        <v>0.87</v>
      </c>
      <c r="J689" s="46">
        <f t="shared" si="55"/>
        <v>0</v>
      </c>
      <c r="K689" s="46">
        <f t="shared" si="56"/>
        <v>27.53</v>
      </c>
    </row>
    <row r="690" spans="1:11" ht="12.75">
      <c r="A690" s="21" t="s">
        <v>2133</v>
      </c>
      <c r="B690" s="22">
        <v>9</v>
      </c>
      <c r="C690" s="63" t="s">
        <v>2158</v>
      </c>
      <c r="D690" s="63" t="s">
        <v>136</v>
      </c>
      <c r="E690" s="63" t="s">
        <v>2159</v>
      </c>
      <c r="F690" s="63" t="s">
        <v>2160</v>
      </c>
      <c r="G690" s="75">
        <f t="shared" si="52"/>
        <v>2.652</v>
      </c>
      <c r="H690" s="46">
        <f t="shared" si="53"/>
        <v>30.89</v>
      </c>
      <c r="I690" s="46">
        <f t="shared" si="54"/>
        <v>0</v>
      </c>
      <c r="J690" s="46">
        <f t="shared" si="55"/>
        <v>2.14</v>
      </c>
      <c r="K690" s="46">
        <f t="shared" si="56"/>
        <v>31.14</v>
      </c>
    </row>
    <row r="691" spans="1:11" ht="12.75">
      <c r="A691" s="21" t="s">
        <v>2133</v>
      </c>
      <c r="B691" s="22">
        <v>10</v>
      </c>
      <c r="C691" s="63" t="s">
        <v>2161</v>
      </c>
      <c r="D691" s="63" t="s">
        <v>136</v>
      </c>
      <c r="E691" s="63" t="s">
        <v>2162</v>
      </c>
      <c r="F691" s="63" t="s">
        <v>2163</v>
      </c>
      <c r="G691" s="75">
        <f t="shared" si="52"/>
        <v>2.652</v>
      </c>
      <c r="H691" s="46">
        <f t="shared" si="53"/>
        <v>31.42</v>
      </c>
      <c r="I691" s="46">
        <f t="shared" si="54"/>
        <v>0</v>
      </c>
      <c r="J691" s="46">
        <f t="shared" si="55"/>
        <v>3.12</v>
      </c>
      <c r="K691" s="46">
        <f t="shared" si="56"/>
        <v>31.67</v>
      </c>
    </row>
    <row r="692" spans="1:11" ht="12.75">
      <c r="A692" s="21" t="s">
        <v>2133</v>
      </c>
      <c r="B692" s="22">
        <v>11</v>
      </c>
      <c r="C692" s="63" t="s">
        <v>2164</v>
      </c>
      <c r="D692" s="63" t="s">
        <v>136</v>
      </c>
      <c r="E692" s="63" t="s">
        <v>2165</v>
      </c>
      <c r="F692" s="63" t="s">
        <v>2166</v>
      </c>
      <c r="G692" s="75">
        <f t="shared" si="52"/>
        <v>2.652</v>
      </c>
      <c r="H692" s="46">
        <f t="shared" si="53"/>
        <v>30.87</v>
      </c>
      <c r="I692" s="46">
        <f t="shared" si="54"/>
        <v>0</v>
      </c>
      <c r="J692" s="46">
        <f t="shared" si="55"/>
        <v>2.94</v>
      </c>
      <c r="K692" s="46">
        <f t="shared" si="56"/>
        <v>31.12</v>
      </c>
    </row>
    <row r="693" spans="1:11" ht="12.75">
      <c r="A693" s="21" t="s">
        <v>2133</v>
      </c>
      <c r="B693" s="22">
        <v>12</v>
      </c>
      <c r="C693" s="63" t="s">
        <v>2167</v>
      </c>
      <c r="D693" s="63" t="s">
        <v>136</v>
      </c>
      <c r="E693" s="63" t="s">
        <v>2168</v>
      </c>
      <c r="F693" s="63" t="s">
        <v>2169</v>
      </c>
      <c r="G693" s="75">
        <f t="shared" si="52"/>
        <v>2.652</v>
      </c>
      <c r="H693" s="46">
        <f t="shared" si="53"/>
        <v>30.03</v>
      </c>
      <c r="I693" s="46">
        <f t="shared" si="54"/>
        <v>0</v>
      </c>
      <c r="J693" s="46">
        <f t="shared" si="55"/>
        <v>2.34</v>
      </c>
      <c r="K693" s="46">
        <f t="shared" si="56"/>
        <v>30.28</v>
      </c>
    </row>
    <row r="694" spans="1:11" ht="12.75">
      <c r="A694" s="21" t="s">
        <v>2133</v>
      </c>
      <c r="B694" s="22">
        <v>13</v>
      </c>
      <c r="C694" s="63" t="s">
        <v>2170</v>
      </c>
      <c r="D694" s="63" t="s">
        <v>136</v>
      </c>
      <c r="E694" s="63" t="s">
        <v>2171</v>
      </c>
      <c r="F694" s="63" t="s">
        <v>2172</v>
      </c>
      <c r="G694" s="75">
        <f t="shared" si="52"/>
        <v>2.652</v>
      </c>
      <c r="H694" s="46">
        <f t="shared" si="53"/>
        <v>29.87</v>
      </c>
      <c r="I694" s="46">
        <f t="shared" si="54"/>
        <v>0</v>
      </c>
      <c r="J694" s="46">
        <f t="shared" si="55"/>
        <v>2.31</v>
      </c>
      <c r="K694" s="46">
        <f t="shared" si="56"/>
        <v>30.12</v>
      </c>
    </row>
    <row r="695" spans="1:11" ht="12.75">
      <c r="A695" s="21" t="s">
        <v>2133</v>
      </c>
      <c r="B695" s="22">
        <v>14</v>
      </c>
      <c r="C695" s="63" t="s">
        <v>2173</v>
      </c>
      <c r="D695" s="63" t="s">
        <v>136</v>
      </c>
      <c r="E695" s="63" t="s">
        <v>2174</v>
      </c>
      <c r="F695" s="63" t="s">
        <v>2175</v>
      </c>
      <c r="G695" s="75">
        <f t="shared" si="52"/>
        <v>2.652</v>
      </c>
      <c r="H695" s="46">
        <f t="shared" si="53"/>
        <v>29.17</v>
      </c>
      <c r="I695" s="46">
        <f t="shared" si="54"/>
        <v>0</v>
      </c>
      <c r="J695" s="46">
        <f t="shared" si="55"/>
        <v>0.73</v>
      </c>
      <c r="K695" s="46">
        <f t="shared" si="56"/>
        <v>29.42</v>
      </c>
    </row>
    <row r="696" spans="1:11" ht="12.75">
      <c r="A696" s="21" t="s">
        <v>2133</v>
      </c>
      <c r="B696" s="22">
        <v>15</v>
      </c>
      <c r="C696" s="63" t="s">
        <v>2176</v>
      </c>
      <c r="D696" s="63" t="s">
        <v>2177</v>
      </c>
      <c r="E696" s="63" t="s">
        <v>136</v>
      </c>
      <c r="F696" s="63" t="s">
        <v>2178</v>
      </c>
      <c r="G696" s="75">
        <f t="shared" si="52"/>
        <v>2.652</v>
      </c>
      <c r="H696" s="46">
        <f t="shared" si="53"/>
        <v>27.5</v>
      </c>
      <c r="I696" s="46">
        <f t="shared" si="54"/>
        <v>0.57</v>
      </c>
      <c r="J696" s="46">
        <f t="shared" si="55"/>
        <v>0</v>
      </c>
      <c r="K696" s="46">
        <f t="shared" si="56"/>
        <v>27.75</v>
      </c>
    </row>
    <row r="697" spans="1:11" ht="12.75">
      <c r="A697" s="21" t="s">
        <v>2133</v>
      </c>
      <c r="B697" s="22">
        <v>16</v>
      </c>
      <c r="C697" s="63" t="s">
        <v>2179</v>
      </c>
      <c r="D697" s="63" t="s">
        <v>2180</v>
      </c>
      <c r="E697" s="63" t="s">
        <v>136</v>
      </c>
      <c r="F697" s="63" t="s">
        <v>2181</v>
      </c>
      <c r="G697" s="75">
        <f t="shared" si="52"/>
        <v>2.652</v>
      </c>
      <c r="H697" s="46">
        <f t="shared" si="53"/>
        <v>26.96</v>
      </c>
      <c r="I697" s="46">
        <f t="shared" si="54"/>
        <v>1.06</v>
      </c>
      <c r="J697" s="46">
        <f t="shared" si="55"/>
        <v>0</v>
      </c>
      <c r="K697" s="46">
        <f t="shared" si="56"/>
        <v>27.21</v>
      </c>
    </row>
    <row r="698" spans="1:11" ht="12.75">
      <c r="A698" s="21" t="s">
        <v>2133</v>
      </c>
      <c r="B698" s="22">
        <v>17</v>
      </c>
      <c r="C698" s="63" t="s">
        <v>2182</v>
      </c>
      <c r="D698" s="63" t="s">
        <v>2183</v>
      </c>
      <c r="E698" s="63" t="s">
        <v>136</v>
      </c>
      <c r="F698" s="63" t="s">
        <v>2184</v>
      </c>
      <c r="G698" s="75">
        <f t="shared" si="52"/>
        <v>2.652</v>
      </c>
      <c r="H698" s="46">
        <f t="shared" si="53"/>
        <v>26.07</v>
      </c>
      <c r="I698" s="46">
        <f t="shared" si="54"/>
        <v>1.86</v>
      </c>
      <c r="J698" s="46">
        <f t="shared" si="55"/>
        <v>0</v>
      </c>
      <c r="K698" s="46">
        <f t="shared" si="56"/>
        <v>26.32</v>
      </c>
    </row>
    <row r="699" spans="1:11" ht="12.75">
      <c r="A699" s="21" t="s">
        <v>2133</v>
      </c>
      <c r="B699" s="22">
        <v>18</v>
      </c>
      <c r="C699" s="63" t="s">
        <v>2185</v>
      </c>
      <c r="D699" s="63" t="s">
        <v>2186</v>
      </c>
      <c r="E699" s="63" t="s">
        <v>136</v>
      </c>
      <c r="F699" s="63" t="s">
        <v>2187</v>
      </c>
      <c r="G699" s="75">
        <f t="shared" si="52"/>
        <v>2.652</v>
      </c>
      <c r="H699" s="46">
        <f t="shared" si="53"/>
        <v>26.17</v>
      </c>
      <c r="I699" s="46">
        <f t="shared" si="54"/>
        <v>2.47</v>
      </c>
      <c r="J699" s="46">
        <f t="shared" si="55"/>
        <v>0</v>
      </c>
      <c r="K699" s="46">
        <f t="shared" si="56"/>
        <v>26.42</v>
      </c>
    </row>
    <row r="700" spans="1:11" ht="12.75">
      <c r="A700" s="21" t="s">
        <v>2133</v>
      </c>
      <c r="B700" s="22">
        <v>19</v>
      </c>
      <c r="C700" s="63" t="s">
        <v>2188</v>
      </c>
      <c r="D700" s="63" t="s">
        <v>2189</v>
      </c>
      <c r="E700" s="63" t="s">
        <v>136</v>
      </c>
      <c r="F700" s="63" t="s">
        <v>2190</v>
      </c>
      <c r="G700" s="75">
        <f t="shared" si="52"/>
        <v>2.652</v>
      </c>
      <c r="H700" s="46">
        <f t="shared" si="53"/>
        <v>26.69</v>
      </c>
      <c r="I700" s="46">
        <f t="shared" si="54"/>
        <v>2.92</v>
      </c>
      <c r="J700" s="46">
        <f t="shared" si="55"/>
        <v>0</v>
      </c>
      <c r="K700" s="46">
        <f t="shared" si="56"/>
        <v>26.94</v>
      </c>
    </row>
    <row r="701" spans="1:11" ht="12.75">
      <c r="A701" s="21" t="s">
        <v>2133</v>
      </c>
      <c r="B701" s="22">
        <v>20</v>
      </c>
      <c r="C701" s="63" t="s">
        <v>2191</v>
      </c>
      <c r="D701" s="63" t="s">
        <v>2192</v>
      </c>
      <c r="E701" s="63" t="s">
        <v>136</v>
      </c>
      <c r="F701" s="63" t="s">
        <v>2193</v>
      </c>
      <c r="G701" s="75">
        <f t="shared" si="52"/>
        <v>2.652</v>
      </c>
      <c r="H701" s="46">
        <f t="shared" si="53"/>
        <v>30.26</v>
      </c>
      <c r="I701" s="46">
        <f t="shared" si="54"/>
        <v>4.01</v>
      </c>
      <c r="J701" s="46">
        <f t="shared" si="55"/>
        <v>0</v>
      </c>
      <c r="K701" s="46">
        <f t="shared" si="56"/>
        <v>30.51</v>
      </c>
    </row>
    <row r="702" spans="1:11" ht="12.75">
      <c r="A702" s="21" t="s">
        <v>2133</v>
      </c>
      <c r="B702" s="22">
        <v>21</v>
      </c>
      <c r="C702" s="63" t="s">
        <v>2194</v>
      </c>
      <c r="D702" s="63" t="s">
        <v>136</v>
      </c>
      <c r="E702" s="63" t="s">
        <v>2195</v>
      </c>
      <c r="F702" s="63" t="s">
        <v>2196</v>
      </c>
      <c r="G702" s="75">
        <f t="shared" si="52"/>
        <v>2.652</v>
      </c>
      <c r="H702" s="46">
        <f t="shared" si="53"/>
        <v>32.23</v>
      </c>
      <c r="I702" s="46">
        <f t="shared" si="54"/>
        <v>0</v>
      </c>
      <c r="J702" s="46">
        <f t="shared" si="55"/>
        <v>2.42</v>
      </c>
      <c r="K702" s="46">
        <f t="shared" si="56"/>
        <v>32.48</v>
      </c>
    </row>
    <row r="703" spans="1:11" ht="12.75">
      <c r="A703" s="21" t="s">
        <v>2133</v>
      </c>
      <c r="B703" s="22">
        <v>22</v>
      </c>
      <c r="C703" s="63" t="s">
        <v>207</v>
      </c>
      <c r="D703" s="63" t="s">
        <v>2197</v>
      </c>
      <c r="E703" s="63" t="s">
        <v>136</v>
      </c>
      <c r="F703" s="63" t="s">
        <v>2198</v>
      </c>
      <c r="G703" s="75">
        <f t="shared" si="52"/>
        <v>2.652</v>
      </c>
      <c r="H703" s="46">
        <f t="shared" si="53"/>
        <v>27.98</v>
      </c>
      <c r="I703" s="46">
        <f t="shared" si="54"/>
        <v>0.12</v>
      </c>
      <c r="J703" s="46">
        <f t="shared" si="55"/>
        <v>0</v>
      </c>
      <c r="K703" s="46">
        <f t="shared" si="56"/>
        <v>28.23</v>
      </c>
    </row>
    <row r="704" spans="1:11" ht="12.75">
      <c r="A704" s="21" t="s">
        <v>2133</v>
      </c>
      <c r="B704" s="22">
        <v>23</v>
      </c>
      <c r="C704" s="63" t="s">
        <v>2199</v>
      </c>
      <c r="D704" s="63" t="s">
        <v>136</v>
      </c>
      <c r="E704" s="63" t="s">
        <v>1870</v>
      </c>
      <c r="F704" s="63" t="s">
        <v>2200</v>
      </c>
      <c r="G704" s="75">
        <f t="shared" si="52"/>
        <v>2.652</v>
      </c>
      <c r="H704" s="46">
        <f t="shared" si="53"/>
        <v>23.82</v>
      </c>
      <c r="I704" s="46">
        <f t="shared" si="54"/>
        <v>0</v>
      </c>
      <c r="J704" s="46">
        <f t="shared" si="55"/>
        <v>24.56</v>
      </c>
      <c r="K704" s="46">
        <f t="shared" si="56"/>
        <v>24.07</v>
      </c>
    </row>
    <row r="705" spans="1:11" ht="12.75">
      <c r="A705" s="21" t="s">
        <v>2201</v>
      </c>
      <c r="B705" s="22">
        <v>0</v>
      </c>
      <c r="C705" s="63" t="s">
        <v>2202</v>
      </c>
      <c r="D705" s="63" t="s">
        <v>136</v>
      </c>
      <c r="E705" s="63" t="s">
        <v>2203</v>
      </c>
      <c r="F705" s="63" t="s">
        <v>2204</v>
      </c>
      <c r="G705" s="75">
        <f t="shared" si="52"/>
        <v>2.652</v>
      </c>
      <c r="H705" s="46">
        <f aca="true" t="shared" si="57" ref="H705:H752">ROUND(C705*$G$33/100,2)</f>
        <v>23.92</v>
      </c>
      <c r="I705" s="46">
        <f aca="true" t="shared" si="58" ref="I705:I752">ROUND(D705*$G$33/100,2)</f>
        <v>0</v>
      </c>
      <c r="J705" s="46">
        <f aca="true" t="shared" si="59" ref="J705:J752">ROUND(E705*$G$33/100,2)</f>
        <v>0.46</v>
      </c>
      <c r="K705" s="46">
        <f aca="true" t="shared" si="60" ref="K705:K752">ROUND(F705*$G$33/100,2)</f>
        <v>24.17</v>
      </c>
    </row>
    <row r="706" spans="1:11" ht="12.75">
      <c r="A706" s="21" t="s">
        <v>2201</v>
      </c>
      <c r="B706" s="22">
        <v>1</v>
      </c>
      <c r="C706" s="63" t="s">
        <v>2205</v>
      </c>
      <c r="D706" s="63" t="s">
        <v>136</v>
      </c>
      <c r="E706" s="63" t="s">
        <v>2206</v>
      </c>
      <c r="F706" s="63" t="s">
        <v>2207</v>
      </c>
      <c r="G706" s="75">
        <f t="shared" si="52"/>
        <v>2.652</v>
      </c>
      <c r="H706" s="46">
        <f t="shared" si="57"/>
        <v>22.98</v>
      </c>
      <c r="I706" s="46">
        <f t="shared" si="58"/>
        <v>0</v>
      </c>
      <c r="J706" s="46">
        <f t="shared" si="59"/>
        <v>3.18</v>
      </c>
      <c r="K706" s="46">
        <f t="shared" si="60"/>
        <v>23.23</v>
      </c>
    </row>
    <row r="707" spans="1:11" ht="12.75">
      <c r="A707" s="21" t="s">
        <v>2201</v>
      </c>
      <c r="B707" s="22">
        <v>2</v>
      </c>
      <c r="C707" s="63" t="s">
        <v>2208</v>
      </c>
      <c r="D707" s="63" t="s">
        <v>136</v>
      </c>
      <c r="E707" s="63" t="s">
        <v>2209</v>
      </c>
      <c r="F707" s="63" t="s">
        <v>2210</v>
      </c>
      <c r="G707" s="75">
        <f t="shared" si="52"/>
        <v>2.652</v>
      </c>
      <c r="H707" s="46">
        <f t="shared" si="57"/>
        <v>19.8</v>
      </c>
      <c r="I707" s="46">
        <f t="shared" si="58"/>
        <v>0</v>
      </c>
      <c r="J707" s="46">
        <f t="shared" si="59"/>
        <v>1.52</v>
      </c>
      <c r="K707" s="46">
        <f t="shared" si="60"/>
        <v>20.05</v>
      </c>
    </row>
    <row r="708" spans="1:11" ht="12.75">
      <c r="A708" s="21" t="s">
        <v>2201</v>
      </c>
      <c r="B708" s="22">
        <v>3</v>
      </c>
      <c r="C708" s="63" t="s">
        <v>2211</v>
      </c>
      <c r="D708" s="63" t="s">
        <v>2212</v>
      </c>
      <c r="E708" s="63" t="s">
        <v>136</v>
      </c>
      <c r="F708" s="63" t="s">
        <v>2213</v>
      </c>
      <c r="G708" s="75">
        <f t="shared" si="52"/>
        <v>2.652</v>
      </c>
      <c r="H708" s="46">
        <f t="shared" si="57"/>
        <v>19.13</v>
      </c>
      <c r="I708" s="46">
        <f t="shared" si="58"/>
        <v>1.23</v>
      </c>
      <c r="J708" s="46">
        <f t="shared" si="59"/>
        <v>0</v>
      </c>
      <c r="K708" s="46">
        <f t="shared" si="60"/>
        <v>19.38</v>
      </c>
    </row>
    <row r="709" spans="1:11" ht="12.75">
      <c r="A709" s="21" t="s">
        <v>2201</v>
      </c>
      <c r="B709" s="22">
        <v>4</v>
      </c>
      <c r="C709" s="63" t="s">
        <v>2214</v>
      </c>
      <c r="D709" s="63" t="s">
        <v>1931</v>
      </c>
      <c r="E709" s="63" t="s">
        <v>136</v>
      </c>
      <c r="F709" s="63" t="s">
        <v>2215</v>
      </c>
      <c r="G709" s="75">
        <f t="shared" si="52"/>
        <v>2.652</v>
      </c>
      <c r="H709" s="46">
        <f t="shared" si="57"/>
        <v>18.95</v>
      </c>
      <c r="I709" s="46">
        <f t="shared" si="58"/>
        <v>3.95</v>
      </c>
      <c r="J709" s="46">
        <f t="shared" si="59"/>
        <v>0</v>
      </c>
      <c r="K709" s="46">
        <f t="shared" si="60"/>
        <v>19.2</v>
      </c>
    </row>
    <row r="710" spans="1:11" ht="12.75">
      <c r="A710" s="21" t="s">
        <v>2201</v>
      </c>
      <c r="B710" s="22">
        <v>5</v>
      </c>
      <c r="C710" s="63" t="s">
        <v>2216</v>
      </c>
      <c r="D710" s="63" t="s">
        <v>2217</v>
      </c>
      <c r="E710" s="63" t="s">
        <v>136</v>
      </c>
      <c r="F710" s="63" t="s">
        <v>960</v>
      </c>
      <c r="G710" s="75">
        <f t="shared" si="52"/>
        <v>2.652</v>
      </c>
      <c r="H710" s="46">
        <f t="shared" si="57"/>
        <v>20.04</v>
      </c>
      <c r="I710" s="46">
        <f t="shared" si="58"/>
        <v>3.44</v>
      </c>
      <c r="J710" s="46">
        <f t="shared" si="59"/>
        <v>0</v>
      </c>
      <c r="K710" s="46">
        <f t="shared" si="60"/>
        <v>20.29</v>
      </c>
    </row>
    <row r="711" spans="1:11" ht="12.75">
      <c r="A711" s="21" t="s">
        <v>2201</v>
      </c>
      <c r="B711" s="22">
        <v>6</v>
      </c>
      <c r="C711" s="63" t="s">
        <v>2218</v>
      </c>
      <c r="D711" s="63" t="s">
        <v>2219</v>
      </c>
      <c r="E711" s="63" t="s">
        <v>136</v>
      </c>
      <c r="F711" s="63" t="s">
        <v>2220</v>
      </c>
      <c r="G711" s="75">
        <f t="shared" si="52"/>
        <v>2.652</v>
      </c>
      <c r="H711" s="46">
        <f t="shared" si="57"/>
        <v>22.99</v>
      </c>
      <c r="I711" s="46">
        <f t="shared" si="58"/>
        <v>1.56</v>
      </c>
      <c r="J711" s="46">
        <f t="shared" si="59"/>
        <v>0</v>
      </c>
      <c r="K711" s="46">
        <f t="shared" si="60"/>
        <v>23.24</v>
      </c>
    </row>
    <row r="712" spans="1:11" ht="12.75">
      <c r="A712" s="21" t="s">
        <v>2201</v>
      </c>
      <c r="B712" s="22">
        <v>7</v>
      </c>
      <c r="C712" s="63" t="s">
        <v>2221</v>
      </c>
      <c r="D712" s="63" t="s">
        <v>2222</v>
      </c>
      <c r="E712" s="63" t="s">
        <v>136</v>
      </c>
      <c r="F712" s="63" t="s">
        <v>2223</v>
      </c>
      <c r="G712" s="75">
        <f t="shared" si="52"/>
        <v>2.652</v>
      </c>
      <c r="H712" s="46">
        <f t="shared" si="57"/>
        <v>5.74</v>
      </c>
      <c r="I712" s="46">
        <f t="shared" si="58"/>
        <v>16.76</v>
      </c>
      <c r="J712" s="46">
        <f t="shared" si="59"/>
        <v>0</v>
      </c>
      <c r="K712" s="46">
        <f t="shared" si="60"/>
        <v>5.99</v>
      </c>
    </row>
    <row r="713" spans="1:11" ht="12.75">
      <c r="A713" s="21" t="s">
        <v>2201</v>
      </c>
      <c r="B713" s="22">
        <v>8</v>
      </c>
      <c r="C713" s="63" t="s">
        <v>2224</v>
      </c>
      <c r="D713" s="63" t="s">
        <v>2225</v>
      </c>
      <c r="E713" s="63" t="s">
        <v>136</v>
      </c>
      <c r="F713" s="63" t="s">
        <v>2226</v>
      </c>
      <c r="G713" s="75">
        <f t="shared" si="52"/>
        <v>2.652</v>
      </c>
      <c r="H713" s="46">
        <f t="shared" si="57"/>
        <v>20.75</v>
      </c>
      <c r="I713" s="46">
        <f t="shared" si="58"/>
        <v>6.1</v>
      </c>
      <c r="J713" s="46">
        <f t="shared" si="59"/>
        <v>0</v>
      </c>
      <c r="K713" s="46">
        <f t="shared" si="60"/>
        <v>21</v>
      </c>
    </row>
    <row r="714" spans="1:11" ht="12.75">
      <c r="A714" s="21" t="s">
        <v>2201</v>
      </c>
      <c r="B714" s="22">
        <v>9</v>
      </c>
      <c r="C714" s="63" t="s">
        <v>827</v>
      </c>
      <c r="D714" s="63" t="s">
        <v>2227</v>
      </c>
      <c r="E714" s="63" t="s">
        <v>136</v>
      </c>
      <c r="F714" s="63" t="s">
        <v>2228</v>
      </c>
      <c r="G714" s="75">
        <f t="shared" si="52"/>
        <v>2.652</v>
      </c>
      <c r="H714" s="46">
        <f t="shared" si="57"/>
        <v>25.6</v>
      </c>
      <c r="I714" s="46">
        <f t="shared" si="58"/>
        <v>2.74</v>
      </c>
      <c r="J714" s="46">
        <f t="shared" si="59"/>
        <v>0</v>
      </c>
      <c r="K714" s="46">
        <f t="shared" si="60"/>
        <v>25.85</v>
      </c>
    </row>
    <row r="715" spans="1:11" ht="12.75">
      <c r="A715" s="21" t="s">
        <v>2201</v>
      </c>
      <c r="B715" s="22">
        <v>10</v>
      </c>
      <c r="C715" s="63" t="s">
        <v>2229</v>
      </c>
      <c r="D715" s="63" t="s">
        <v>2230</v>
      </c>
      <c r="E715" s="63" t="s">
        <v>136</v>
      </c>
      <c r="F715" s="63" t="s">
        <v>2231</v>
      </c>
      <c r="G715" s="75">
        <f t="shared" si="52"/>
        <v>2.652</v>
      </c>
      <c r="H715" s="46">
        <f t="shared" si="57"/>
        <v>27.64</v>
      </c>
      <c r="I715" s="46">
        <f t="shared" si="58"/>
        <v>0.91</v>
      </c>
      <c r="J715" s="46">
        <f t="shared" si="59"/>
        <v>0</v>
      </c>
      <c r="K715" s="46">
        <f t="shared" si="60"/>
        <v>27.89</v>
      </c>
    </row>
    <row r="716" spans="1:11" ht="12.75">
      <c r="A716" s="21" t="s">
        <v>2201</v>
      </c>
      <c r="B716" s="22">
        <v>11</v>
      </c>
      <c r="C716" s="63" t="s">
        <v>2232</v>
      </c>
      <c r="D716" s="63" t="s">
        <v>2233</v>
      </c>
      <c r="E716" s="63" t="s">
        <v>136</v>
      </c>
      <c r="F716" s="63" t="s">
        <v>2234</v>
      </c>
      <c r="G716" s="75">
        <f t="shared" si="52"/>
        <v>2.652</v>
      </c>
      <c r="H716" s="46">
        <f t="shared" si="57"/>
        <v>28.15</v>
      </c>
      <c r="I716" s="46">
        <f t="shared" si="58"/>
        <v>0.19</v>
      </c>
      <c r="J716" s="46">
        <f t="shared" si="59"/>
        <v>0</v>
      </c>
      <c r="K716" s="46">
        <f t="shared" si="60"/>
        <v>28.4</v>
      </c>
    </row>
    <row r="717" spans="1:11" ht="12.75">
      <c r="A717" s="21" t="s">
        <v>2201</v>
      </c>
      <c r="B717" s="22">
        <v>12</v>
      </c>
      <c r="C717" s="63" t="s">
        <v>2235</v>
      </c>
      <c r="D717" s="63" t="s">
        <v>2236</v>
      </c>
      <c r="E717" s="63" t="s">
        <v>136</v>
      </c>
      <c r="F717" s="63" t="s">
        <v>2237</v>
      </c>
      <c r="G717" s="75">
        <f t="shared" si="52"/>
        <v>2.652</v>
      </c>
      <c r="H717" s="46">
        <f t="shared" si="57"/>
        <v>26.67</v>
      </c>
      <c r="I717" s="46">
        <f t="shared" si="58"/>
        <v>2.21</v>
      </c>
      <c r="J717" s="46">
        <f t="shared" si="59"/>
        <v>0</v>
      </c>
      <c r="K717" s="46">
        <f t="shared" si="60"/>
        <v>26.92</v>
      </c>
    </row>
    <row r="718" spans="1:11" ht="12.75">
      <c r="A718" s="21" t="s">
        <v>2201</v>
      </c>
      <c r="B718" s="22">
        <v>13</v>
      </c>
      <c r="C718" s="63" t="s">
        <v>176</v>
      </c>
      <c r="D718" s="63" t="s">
        <v>2238</v>
      </c>
      <c r="E718" s="63" t="s">
        <v>136</v>
      </c>
      <c r="F718" s="63" t="s">
        <v>2239</v>
      </c>
      <c r="G718" s="75">
        <f t="shared" si="52"/>
        <v>2.652</v>
      </c>
      <c r="H718" s="46">
        <f t="shared" si="57"/>
        <v>26.04</v>
      </c>
      <c r="I718" s="46">
        <f t="shared" si="58"/>
        <v>2.62</v>
      </c>
      <c r="J718" s="46">
        <f t="shared" si="59"/>
        <v>0</v>
      </c>
      <c r="K718" s="46">
        <f t="shared" si="60"/>
        <v>26.29</v>
      </c>
    </row>
    <row r="719" spans="1:11" ht="12.75">
      <c r="A719" s="21" t="s">
        <v>2201</v>
      </c>
      <c r="B719" s="22">
        <v>14</v>
      </c>
      <c r="C719" s="63" t="s">
        <v>2240</v>
      </c>
      <c r="D719" s="63" t="s">
        <v>2241</v>
      </c>
      <c r="E719" s="63" t="s">
        <v>136</v>
      </c>
      <c r="F719" s="63" t="s">
        <v>2242</v>
      </c>
      <c r="G719" s="75">
        <f t="shared" si="52"/>
        <v>2.652</v>
      </c>
      <c r="H719" s="46">
        <f t="shared" si="57"/>
        <v>25.91</v>
      </c>
      <c r="I719" s="46">
        <f t="shared" si="58"/>
        <v>3.19</v>
      </c>
      <c r="J719" s="46">
        <f t="shared" si="59"/>
        <v>0</v>
      </c>
      <c r="K719" s="46">
        <f t="shared" si="60"/>
        <v>26.16</v>
      </c>
    </row>
    <row r="720" spans="1:11" ht="12.75">
      <c r="A720" s="21" t="s">
        <v>2201</v>
      </c>
      <c r="B720" s="22">
        <v>15</v>
      </c>
      <c r="C720" s="63" t="s">
        <v>2243</v>
      </c>
      <c r="D720" s="63" t="s">
        <v>2244</v>
      </c>
      <c r="E720" s="63" t="s">
        <v>136</v>
      </c>
      <c r="F720" s="63" t="s">
        <v>2245</v>
      </c>
      <c r="G720" s="75">
        <f t="shared" si="52"/>
        <v>2.652</v>
      </c>
      <c r="H720" s="46">
        <f t="shared" si="57"/>
        <v>25.45</v>
      </c>
      <c r="I720" s="46">
        <f t="shared" si="58"/>
        <v>3.43</v>
      </c>
      <c r="J720" s="46">
        <f t="shared" si="59"/>
        <v>0</v>
      </c>
      <c r="K720" s="46">
        <f t="shared" si="60"/>
        <v>25.7</v>
      </c>
    </row>
    <row r="721" spans="1:11" ht="12.75">
      <c r="A721" s="21" t="s">
        <v>2201</v>
      </c>
      <c r="B721" s="22">
        <v>16</v>
      </c>
      <c r="C721" s="63" t="s">
        <v>2246</v>
      </c>
      <c r="D721" s="63" t="s">
        <v>2247</v>
      </c>
      <c r="E721" s="63" t="s">
        <v>136</v>
      </c>
      <c r="F721" s="63" t="s">
        <v>2248</v>
      </c>
      <c r="G721" s="75">
        <f t="shared" si="52"/>
        <v>2.652</v>
      </c>
      <c r="H721" s="46">
        <f t="shared" si="57"/>
        <v>25.35</v>
      </c>
      <c r="I721" s="46">
        <f t="shared" si="58"/>
        <v>4.15</v>
      </c>
      <c r="J721" s="46">
        <f t="shared" si="59"/>
        <v>0</v>
      </c>
      <c r="K721" s="46">
        <f t="shared" si="60"/>
        <v>25.6</v>
      </c>
    </row>
    <row r="722" spans="1:11" ht="12.75">
      <c r="A722" s="21" t="s">
        <v>2201</v>
      </c>
      <c r="B722" s="22">
        <v>17</v>
      </c>
      <c r="C722" s="63" t="s">
        <v>2249</v>
      </c>
      <c r="D722" s="63" t="s">
        <v>2250</v>
      </c>
      <c r="E722" s="63" t="s">
        <v>136</v>
      </c>
      <c r="F722" s="63" t="s">
        <v>2251</v>
      </c>
      <c r="G722" s="75">
        <f t="shared" si="52"/>
        <v>2.652</v>
      </c>
      <c r="H722" s="46">
        <f t="shared" si="57"/>
        <v>25.16</v>
      </c>
      <c r="I722" s="46">
        <f t="shared" si="58"/>
        <v>4.27</v>
      </c>
      <c r="J722" s="46">
        <f t="shared" si="59"/>
        <v>0</v>
      </c>
      <c r="K722" s="46">
        <f t="shared" si="60"/>
        <v>25.4</v>
      </c>
    </row>
    <row r="723" spans="1:11" ht="12.75">
      <c r="A723" s="21" t="s">
        <v>2201</v>
      </c>
      <c r="B723" s="22">
        <v>18</v>
      </c>
      <c r="C723" s="63" t="s">
        <v>2252</v>
      </c>
      <c r="D723" s="63" t="s">
        <v>2253</v>
      </c>
      <c r="E723" s="63" t="s">
        <v>136</v>
      </c>
      <c r="F723" s="63" t="s">
        <v>2254</v>
      </c>
      <c r="G723" s="75">
        <f t="shared" si="52"/>
        <v>2.652</v>
      </c>
      <c r="H723" s="46">
        <f t="shared" si="57"/>
        <v>25.31</v>
      </c>
      <c r="I723" s="46">
        <f t="shared" si="58"/>
        <v>5.2</v>
      </c>
      <c r="J723" s="46">
        <f t="shared" si="59"/>
        <v>0</v>
      </c>
      <c r="K723" s="46">
        <f t="shared" si="60"/>
        <v>25.56</v>
      </c>
    </row>
    <row r="724" spans="1:11" ht="12.75">
      <c r="A724" s="21" t="s">
        <v>2201</v>
      </c>
      <c r="B724" s="22">
        <v>19</v>
      </c>
      <c r="C724" s="63" t="s">
        <v>2255</v>
      </c>
      <c r="D724" s="63" t="s">
        <v>2256</v>
      </c>
      <c r="E724" s="63" t="s">
        <v>136</v>
      </c>
      <c r="F724" s="63" t="s">
        <v>2257</v>
      </c>
      <c r="G724" s="75">
        <f t="shared" si="52"/>
        <v>2.652</v>
      </c>
      <c r="H724" s="46">
        <f t="shared" si="57"/>
        <v>26.12</v>
      </c>
      <c r="I724" s="46">
        <f t="shared" si="58"/>
        <v>6.05</v>
      </c>
      <c r="J724" s="46">
        <f t="shared" si="59"/>
        <v>0</v>
      </c>
      <c r="K724" s="46">
        <f t="shared" si="60"/>
        <v>26.37</v>
      </c>
    </row>
    <row r="725" spans="1:11" ht="12.75">
      <c r="A725" s="21" t="s">
        <v>2201</v>
      </c>
      <c r="B725" s="22">
        <v>20</v>
      </c>
      <c r="C725" s="63" t="s">
        <v>2258</v>
      </c>
      <c r="D725" s="63" t="s">
        <v>2259</v>
      </c>
      <c r="E725" s="63" t="s">
        <v>136</v>
      </c>
      <c r="F725" s="63" t="s">
        <v>2260</v>
      </c>
      <c r="G725" s="75">
        <f t="shared" si="52"/>
        <v>2.652</v>
      </c>
      <c r="H725" s="46">
        <f t="shared" si="57"/>
        <v>29.11</v>
      </c>
      <c r="I725" s="46">
        <f t="shared" si="58"/>
        <v>4.09</v>
      </c>
      <c r="J725" s="46">
        <f t="shared" si="59"/>
        <v>0</v>
      </c>
      <c r="K725" s="46">
        <f t="shared" si="60"/>
        <v>29.36</v>
      </c>
    </row>
    <row r="726" spans="1:11" ht="12.75">
      <c r="A726" s="21" t="s">
        <v>2201</v>
      </c>
      <c r="B726" s="22">
        <v>21</v>
      </c>
      <c r="C726" s="63" t="s">
        <v>2261</v>
      </c>
      <c r="D726" s="63" t="s">
        <v>2262</v>
      </c>
      <c r="E726" s="63" t="s">
        <v>136</v>
      </c>
      <c r="F726" s="63" t="s">
        <v>2263</v>
      </c>
      <c r="G726" s="75">
        <f t="shared" si="52"/>
        <v>2.652</v>
      </c>
      <c r="H726" s="46">
        <f t="shared" si="57"/>
        <v>29.03</v>
      </c>
      <c r="I726" s="46">
        <f t="shared" si="58"/>
        <v>3.11</v>
      </c>
      <c r="J726" s="46">
        <f t="shared" si="59"/>
        <v>0</v>
      </c>
      <c r="K726" s="46">
        <f t="shared" si="60"/>
        <v>29.28</v>
      </c>
    </row>
    <row r="727" spans="1:11" ht="12.75">
      <c r="A727" s="21" t="s">
        <v>2201</v>
      </c>
      <c r="B727" s="22">
        <v>22</v>
      </c>
      <c r="C727" s="63" t="s">
        <v>2264</v>
      </c>
      <c r="D727" s="63" t="s">
        <v>2265</v>
      </c>
      <c r="E727" s="63" t="s">
        <v>136</v>
      </c>
      <c r="F727" s="63" t="s">
        <v>2266</v>
      </c>
      <c r="G727" s="75">
        <f t="shared" si="52"/>
        <v>2.652</v>
      </c>
      <c r="H727" s="46">
        <f t="shared" si="57"/>
        <v>27.17</v>
      </c>
      <c r="I727" s="46">
        <f t="shared" si="58"/>
        <v>1.83</v>
      </c>
      <c r="J727" s="46">
        <f t="shared" si="59"/>
        <v>0</v>
      </c>
      <c r="K727" s="46">
        <f t="shared" si="60"/>
        <v>27.42</v>
      </c>
    </row>
    <row r="728" spans="1:11" ht="12.75">
      <c r="A728" s="21" t="s">
        <v>2201</v>
      </c>
      <c r="B728" s="22">
        <v>23</v>
      </c>
      <c r="C728" s="63" t="s">
        <v>2267</v>
      </c>
      <c r="D728" s="63" t="s">
        <v>2268</v>
      </c>
      <c r="E728" s="63" t="s">
        <v>136</v>
      </c>
      <c r="F728" s="63" t="s">
        <v>2269</v>
      </c>
      <c r="G728" s="75">
        <f t="shared" si="52"/>
        <v>2.652</v>
      </c>
      <c r="H728" s="46">
        <f t="shared" si="57"/>
        <v>23.73</v>
      </c>
      <c r="I728" s="46">
        <f t="shared" si="58"/>
        <v>2.33</v>
      </c>
      <c r="J728" s="46">
        <f t="shared" si="59"/>
        <v>0</v>
      </c>
      <c r="K728" s="46">
        <f t="shared" si="60"/>
        <v>23.98</v>
      </c>
    </row>
    <row r="729" spans="1:11" ht="12.75">
      <c r="A729" s="21" t="s">
        <v>2270</v>
      </c>
      <c r="B729" s="22">
        <v>0</v>
      </c>
      <c r="C729" s="63" t="s">
        <v>2271</v>
      </c>
      <c r="D729" s="63" t="s">
        <v>2272</v>
      </c>
      <c r="E729" s="63" t="s">
        <v>136</v>
      </c>
      <c r="F729" s="63" t="s">
        <v>2273</v>
      </c>
      <c r="G729" s="75">
        <f t="shared" si="52"/>
        <v>2.652</v>
      </c>
      <c r="H729" s="46">
        <f t="shared" si="57"/>
        <v>24.14</v>
      </c>
      <c r="I729" s="46">
        <f t="shared" si="58"/>
        <v>0.76</v>
      </c>
      <c r="J729" s="46">
        <f t="shared" si="59"/>
        <v>0</v>
      </c>
      <c r="K729" s="46">
        <f t="shared" si="60"/>
        <v>24.38</v>
      </c>
    </row>
    <row r="730" spans="1:11" ht="12.75">
      <c r="A730" s="21" t="s">
        <v>2270</v>
      </c>
      <c r="B730" s="22">
        <v>1</v>
      </c>
      <c r="C730" s="63" t="s">
        <v>2274</v>
      </c>
      <c r="D730" s="63" t="s">
        <v>2275</v>
      </c>
      <c r="E730" s="63" t="s">
        <v>136</v>
      </c>
      <c r="F730" s="63" t="s">
        <v>2276</v>
      </c>
      <c r="G730" s="75">
        <f t="shared" si="52"/>
        <v>2.652</v>
      </c>
      <c r="H730" s="46">
        <f t="shared" si="57"/>
        <v>22.8</v>
      </c>
      <c r="I730" s="46">
        <f t="shared" si="58"/>
        <v>1.14</v>
      </c>
      <c r="J730" s="46">
        <f t="shared" si="59"/>
        <v>0</v>
      </c>
      <c r="K730" s="46">
        <f t="shared" si="60"/>
        <v>23.05</v>
      </c>
    </row>
    <row r="731" spans="1:11" ht="12.75">
      <c r="A731" s="21" t="s">
        <v>2270</v>
      </c>
      <c r="B731" s="22">
        <v>2</v>
      </c>
      <c r="C731" s="63" t="s">
        <v>2277</v>
      </c>
      <c r="D731" s="63" t="s">
        <v>160</v>
      </c>
      <c r="E731" s="63" t="s">
        <v>136</v>
      </c>
      <c r="F731" s="63" t="s">
        <v>2278</v>
      </c>
      <c r="G731" s="75">
        <f t="shared" si="52"/>
        <v>2.652</v>
      </c>
      <c r="H731" s="46">
        <f t="shared" si="57"/>
        <v>21.54</v>
      </c>
      <c r="I731" s="46">
        <f t="shared" si="58"/>
        <v>1.59</v>
      </c>
      <c r="J731" s="46">
        <f t="shared" si="59"/>
        <v>0</v>
      </c>
      <c r="K731" s="46">
        <f t="shared" si="60"/>
        <v>21.79</v>
      </c>
    </row>
    <row r="732" spans="1:11" ht="12.75">
      <c r="A732" s="21" t="s">
        <v>2270</v>
      </c>
      <c r="B732" s="22">
        <v>3</v>
      </c>
      <c r="C732" s="63" t="s">
        <v>2279</v>
      </c>
      <c r="D732" s="63" t="s">
        <v>2280</v>
      </c>
      <c r="E732" s="63" t="s">
        <v>136</v>
      </c>
      <c r="F732" s="63" t="s">
        <v>2281</v>
      </c>
      <c r="G732" s="75">
        <f t="shared" si="52"/>
        <v>2.652</v>
      </c>
      <c r="H732" s="46">
        <f t="shared" si="57"/>
        <v>21.18</v>
      </c>
      <c r="I732" s="46">
        <f t="shared" si="58"/>
        <v>1.82</v>
      </c>
      <c r="J732" s="46">
        <f t="shared" si="59"/>
        <v>0</v>
      </c>
      <c r="K732" s="46">
        <f t="shared" si="60"/>
        <v>21.43</v>
      </c>
    </row>
    <row r="733" spans="1:11" ht="12.75">
      <c r="A733" s="21" t="s">
        <v>2270</v>
      </c>
      <c r="B733" s="22">
        <v>4</v>
      </c>
      <c r="C733" s="63" t="s">
        <v>2282</v>
      </c>
      <c r="D733" s="63" t="s">
        <v>2283</v>
      </c>
      <c r="E733" s="63" t="s">
        <v>136</v>
      </c>
      <c r="F733" s="63" t="s">
        <v>2284</v>
      </c>
      <c r="G733" s="75">
        <f t="shared" si="52"/>
        <v>2.652</v>
      </c>
      <c r="H733" s="46">
        <f t="shared" si="57"/>
        <v>21.18</v>
      </c>
      <c r="I733" s="46">
        <f t="shared" si="58"/>
        <v>1.74</v>
      </c>
      <c r="J733" s="46">
        <f t="shared" si="59"/>
        <v>0</v>
      </c>
      <c r="K733" s="46">
        <f t="shared" si="60"/>
        <v>21.43</v>
      </c>
    </row>
    <row r="734" spans="1:11" ht="12.75">
      <c r="A734" s="21" t="s">
        <v>2270</v>
      </c>
      <c r="B734" s="22">
        <v>5</v>
      </c>
      <c r="C734" s="63" t="s">
        <v>2285</v>
      </c>
      <c r="D734" s="63" t="s">
        <v>2286</v>
      </c>
      <c r="E734" s="63" t="s">
        <v>136</v>
      </c>
      <c r="F734" s="63" t="s">
        <v>2287</v>
      </c>
      <c r="G734" s="75">
        <f t="shared" si="52"/>
        <v>2.652</v>
      </c>
      <c r="H734" s="46">
        <f t="shared" si="57"/>
        <v>21.19</v>
      </c>
      <c r="I734" s="46">
        <f t="shared" si="58"/>
        <v>2.29</v>
      </c>
      <c r="J734" s="46">
        <f t="shared" si="59"/>
        <v>0</v>
      </c>
      <c r="K734" s="46">
        <f t="shared" si="60"/>
        <v>21.44</v>
      </c>
    </row>
    <row r="735" spans="1:11" ht="12.75">
      <c r="A735" s="21" t="s">
        <v>2270</v>
      </c>
      <c r="B735" s="22">
        <v>6</v>
      </c>
      <c r="C735" s="63" t="s">
        <v>2288</v>
      </c>
      <c r="D735" s="63" t="s">
        <v>2289</v>
      </c>
      <c r="E735" s="63" t="s">
        <v>136</v>
      </c>
      <c r="F735" s="63" t="s">
        <v>2290</v>
      </c>
      <c r="G735" s="75">
        <f t="shared" si="52"/>
        <v>2.652</v>
      </c>
      <c r="H735" s="46">
        <f t="shared" si="57"/>
        <v>20.96</v>
      </c>
      <c r="I735" s="46">
        <f t="shared" si="58"/>
        <v>2.81</v>
      </c>
      <c r="J735" s="46">
        <f t="shared" si="59"/>
        <v>0</v>
      </c>
      <c r="K735" s="46">
        <f t="shared" si="60"/>
        <v>21.21</v>
      </c>
    </row>
    <row r="736" spans="1:11" ht="12.75">
      <c r="A736" s="21" t="s">
        <v>2270</v>
      </c>
      <c r="B736" s="22">
        <v>7</v>
      </c>
      <c r="C736" s="63" t="s">
        <v>2291</v>
      </c>
      <c r="D736" s="63" t="s">
        <v>136</v>
      </c>
      <c r="E736" s="63" t="s">
        <v>2292</v>
      </c>
      <c r="F736" s="63" t="s">
        <v>2293</v>
      </c>
      <c r="G736" s="75">
        <f t="shared" si="52"/>
        <v>2.652</v>
      </c>
      <c r="H736" s="46">
        <f t="shared" si="57"/>
        <v>19.38</v>
      </c>
      <c r="I736" s="46">
        <f t="shared" si="58"/>
        <v>0</v>
      </c>
      <c r="J736" s="46">
        <f t="shared" si="59"/>
        <v>2.49</v>
      </c>
      <c r="K736" s="46">
        <f t="shared" si="60"/>
        <v>19.63</v>
      </c>
    </row>
    <row r="737" spans="1:11" ht="12.75">
      <c r="A737" s="21" t="s">
        <v>2270</v>
      </c>
      <c r="B737" s="22">
        <v>8</v>
      </c>
      <c r="C737" s="63" t="s">
        <v>2294</v>
      </c>
      <c r="D737" s="63" t="s">
        <v>2295</v>
      </c>
      <c r="E737" s="63" t="s">
        <v>136</v>
      </c>
      <c r="F737" s="63" t="s">
        <v>2296</v>
      </c>
      <c r="G737" s="75">
        <f t="shared" si="52"/>
        <v>2.652</v>
      </c>
      <c r="H737" s="46">
        <f t="shared" si="57"/>
        <v>20.82</v>
      </c>
      <c r="I737" s="46">
        <f t="shared" si="58"/>
        <v>2.36</v>
      </c>
      <c r="J737" s="46">
        <f t="shared" si="59"/>
        <v>0</v>
      </c>
      <c r="K737" s="46">
        <f t="shared" si="60"/>
        <v>21.06</v>
      </c>
    </row>
    <row r="738" spans="1:11" ht="12.75">
      <c r="A738" s="21" t="s">
        <v>2270</v>
      </c>
      <c r="B738" s="22">
        <v>9</v>
      </c>
      <c r="C738" s="63" t="s">
        <v>2297</v>
      </c>
      <c r="D738" s="63" t="s">
        <v>2298</v>
      </c>
      <c r="E738" s="63" t="s">
        <v>136</v>
      </c>
      <c r="F738" s="63" t="s">
        <v>2299</v>
      </c>
      <c r="G738" s="75">
        <f aca="true" t="shared" si="61" ref="G738:G776">$D$3</f>
        <v>2.652</v>
      </c>
      <c r="H738" s="46">
        <f t="shared" si="57"/>
        <v>22.01</v>
      </c>
      <c r="I738" s="46">
        <f t="shared" si="58"/>
        <v>3.99</v>
      </c>
      <c r="J738" s="46">
        <f t="shared" si="59"/>
        <v>0</v>
      </c>
      <c r="K738" s="46">
        <f t="shared" si="60"/>
        <v>22.26</v>
      </c>
    </row>
    <row r="739" spans="1:11" ht="12.75">
      <c r="A739" s="21" t="s">
        <v>2270</v>
      </c>
      <c r="B739" s="22">
        <v>10</v>
      </c>
      <c r="C739" s="63" t="s">
        <v>2300</v>
      </c>
      <c r="D739" s="63" t="s">
        <v>2301</v>
      </c>
      <c r="E739" s="63" t="s">
        <v>136</v>
      </c>
      <c r="F739" s="63" t="s">
        <v>2302</v>
      </c>
      <c r="G739" s="75">
        <f t="shared" si="61"/>
        <v>2.652</v>
      </c>
      <c r="H739" s="46">
        <f t="shared" si="57"/>
        <v>26.13</v>
      </c>
      <c r="I739" s="46">
        <f t="shared" si="58"/>
        <v>0.27</v>
      </c>
      <c r="J739" s="46">
        <f t="shared" si="59"/>
        <v>0</v>
      </c>
      <c r="K739" s="46">
        <f t="shared" si="60"/>
        <v>26.38</v>
      </c>
    </row>
    <row r="740" spans="1:11" ht="12.75">
      <c r="A740" s="21" t="s">
        <v>2270</v>
      </c>
      <c r="B740" s="22">
        <v>11</v>
      </c>
      <c r="C740" s="63" t="s">
        <v>2303</v>
      </c>
      <c r="D740" s="63" t="s">
        <v>2304</v>
      </c>
      <c r="E740" s="63" t="s">
        <v>162</v>
      </c>
      <c r="F740" s="63" t="s">
        <v>2305</v>
      </c>
      <c r="G740" s="75">
        <f t="shared" si="61"/>
        <v>2.652</v>
      </c>
      <c r="H740" s="46">
        <f t="shared" si="57"/>
        <v>26.36</v>
      </c>
      <c r="I740" s="46">
        <f t="shared" si="58"/>
        <v>0.01</v>
      </c>
      <c r="J740" s="46">
        <f t="shared" si="59"/>
        <v>0.01</v>
      </c>
      <c r="K740" s="46">
        <f t="shared" si="60"/>
        <v>26.6</v>
      </c>
    </row>
    <row r="741" spans="1:11" ht="12.75">
      <c r="A741" s="21" t="s">
        <v>2270</v>
      </c>
      <c r="B741" s="22">
        <v>12</v>
      </c>
      <c r="C741" s="63" t="s">
        <v>2306</v>
      </c>
      <c r="D741" s="63" t="s">
        <v>2307</v>
      </c>
      <c r="E741" s="63" t="s">
        <v>180</v>
      </c>
      <c r="F741" s="63" t="s">
        <v>2308</v>
      </c>
      <c r="G741" s="75">
        <f t="shared" si="61"/>
        <v>2.652</v>
      </c>
      <c r="H741" s="46">
        <f t="shared" si="57"/>
        <v>26.44</v>
      </c>
      <c r="I741" s="46">
        <f t="shared" si="58"/>
        <v>0.03</v>
      </c>
      <c r="J741" s="46">
        <f t="shared" si="59"/>
        <v>0</v>
      </c>
      <c r="K741" s="46">
        <f t="shared" si="60"/>
        <v>26.69</v>
      </c>
    </row>
    <row r="742" spans="1:11" ht="12.75">
      <c r="A742" s="21" t="s">
        <v>2270</v>
      </c>
      <c r="B742" s="22">
        <v>13</v>
      </c>
      <c r="C742" s="63" t="s">
        <v>2309</v>
      </c>
      <c r="D742" s="63" t="s">
        <v>2310</v>
      </c>
      <c r="E742" s="63" t="s">
        <v>136</v>
      </c>
      <c r="F742" s="63" t="s">
        <v>2311</v>
      </c>
      <c r="G742" s="75">
        <f t="shared" si="61"/>
        <v>2.652</v>
      </c>
      <c r="H742" s="46">
        <f t="shared" si="57"/>
        <v>26.02</v>
      </c>
      <c r="I742" s="46">
        <f t="shared" si="58"/>
        <v>0.31</v>
      </c>
      <c r="J742" s="46">
        <f t="shared" si="59"/>
        <v>0</v>
      </c>
      <c r="K742" s="46">
        <f t="shared" si="60"/>
        <v>26.27</v>
      </c>
    </row>
    <row r="743" spans="1:11" ht="12.75">
      <c r="A743" s="21" t="s">
        <v>2270</v>
      </c>
      <c r="B743" s="22">
        <v>14</v>
      </c>
      <c r="C743" s="63" t="s">
        <v>2312</v>
      </c>
      <c r="D743" s="63" t="s">
        <v>2100</v>
      </c>
      <c r="E743" s="63" t="s">
        <v>136</v>
      </c>
      <c r="F743" s="63" t="s">
        <v>2313</v>
      </c>
      <c r="G743" s="75">
        <f t="shared" si="61"/>
        <v>2.652</v>
      </c>
      <c r="H743" s="46">
        <f t="shared" si="57"/>
        <v>26</v>
      </c>
      <c r="I743" s="46">
        <f t="shared" si="58"/>
        <v>0.74</v>
      </c>
      <c r="J743" s="46">
        <f t="shared" si="59"/>
        <v>0</v>
      </c>
      <c r="K743" s="46">
        <f t="shared" si="60"/>
        <v>26.25</v>
      </c>
    </row>
    <row r="744" spans="1:11" ht="12.75">
      <c r="A744" s="21" t="s">
        <v>2270</v>
      </c>
      <c r="B744" s="22">
        <v>15</v>
      </c>
      <c r="C744" s="63" t="s">
        <v>2314</v>
      </c>
      <c r="D744" s="63" t="s">
        <v>2315</v>
      </c>
      <c r="E744" s="63" t="s">
        <v>136</v>
      </c>
      <c r="F744" s="63" t="s">
        <v>2316</v>
      </c>
      <c r="G744" s="75">
        <f t="shared" si="61"/>
        <v>2.652</v>
      </c>
      <c r="H744" s="46">
        <f t="shared" si="57"/>
        <v>25.33</v>
      </c>
      <c r="I744" s="46">
        <f t="shared" si="58"/>
        <v>1.35</v>
      </c>
      <c r="J744" s="46">
        <f t="shared" si="59"/>
        <v>0</v>
      </c>
      <c r="K744" s="46">
        <f t="shared" si="60"/>
        <v>25.58</v>
      </c>
    </row>
    <row r="745" spans="1:11" ht="12.75">
      <c r="A745" s="21" t="s">
        <v>2270</v>
      </c>
      <c r="B745" s="22">
        <v>16</v>
      </c>
      <c r="C745" s="63" t="s">
        <v>2317</v>
      </c>
      <c r="D745" s="63" t="s">
        <v>2318</v>
      </c>
      <c r="E745" s="63" t="s">
        <v>136</v>
      </c>
      <c r="F745" s="63" t="s">
        <v>2319</v>
      </c>
      <c r="G745" s="75">
        <f t="shared" si="61"/>
        <v>2.652</v>
      </c>
      <c r="H745" s="46">
        <f t="shared" si="57"/>
        <v>24.98</v>
      </c>
      <c r="I745" s="46">
        <f t="shared" si="58"/>
        <v>0.98</v>
      </c>
      <c r="J745" s="46">
        <f t="shared" si="59"/>
        <v>0</v>
      </c>
      <c r="K745" s="46">
        <f t="shared" si="60"/>
        <v>25.23</v>
      </c>
    </row>
    <row r="746" spans="1:11" ht="12.75">
      <c r="A746" s="21" t="s">
        <v>2270</v>
      </c>
      <c r="B746" s="22">
        <v>17</v>
      </c>
      <c r="C746" s="63" t="s">
        <v>2320</v>
      </c>
      <c r="D746" s="63" t="s">
        <v>2321</v>
      </c>
      <c r="E746" s="63" t="s">
        <v>136</v>
      </c>
      <c r="F746" s="63" t="s">
        <v>2322</v>
      </c>
      <c r="G746" s="75">
        <f t="shared" si="61"/>
        <v>2.652</v>
      </c>
      <c r="H746" s="46">
        <f t="shared" si="57"/>
        <v>24.71</v>
      </c>
      <c r="I746" s="46">
        <f t="shared" si="58"/>
        <v>1.26</v>
      </c>
      <c r="J746" s="46">
        <f t="shared" si="59"/>
        <v>0</v>
      </c>
      <c r="K746" s="46">
        <f t="shared" si="60"/>
        <v>24.96</v>
      </c>
    </row>
    <row r="747" spans="1:11" ht="12.75">
      <c r="A747" s="21" t="s">
        <v>2270</v>
      </c>
      <c r="B747" s="22">
        <v>18</v>
      </c>
      <c r="C747" s="63" t="s">
        <v>2323</v>
      </c>
      <c r="D747" s="63" t="s">
        <v>2324</v>
      </c>
      <c r="E747" s="63" t="s">
        <v>136</v>
      </c>
      <c r="F747" s="63" t="s">
        <v>2325</v>
      </c>
      <c r="G747" s="75">
        <f t="shared" si="61"/>
        <v>2.652</v>
      </c>
      <c r="H747" s="46">
        <f t="shared" si="57"/>
        <v>25.11</v>
      </c>
      <c r="I747" s="46">
        <f t="shared" si="58"/>
        <v>2.11</v>
      </c>
      <c r="J747" s="46">
        <f t="shared" si="59"/>
        <v>0</v>
      </c>
      <c r="K747" s="46">
        <f t="shared" si="60"/>
        <v>25.36</v>
      </c>
    </row>
    <row r="748" spans="1:11" ht="12.75">
      <c r="A748" s="21" t="s">
        <v>2270</v>
      </c>
      <c r="B748" s="22">
        <v>19</v>
      </c>
      <c r="C748" s="63" t="s">
        <v>2326</v>
      </c>
      <c r="D748" s="63" t="s">
        <v>2327</v>
      </c>
      <c r="E748" s="63" t="s">
        <v>136</v>
      </c>
      <c r="F748" s="63" t="s">
        <v>2328</v>
      </c>
      <c r="G748" s="75">
        <f t="shared" si="61"/>
        <v>2.652</v>
      </c>
      <c r="H748" s="46">
        <f t="shared" si="57"/>
        <v>27.08</v>
      </c>
      <c r="I748" s="46">
        <f t="shared" si="58"/>
        <v>3.3</v>
      </c>
      <c r="J748" s="46">
        <f t="shared" si="59"/>
        <v>0</v>
      </c>
      <c r="K748" s="46">
        <f t="shared" si="60"/>
        <v>27.33</v>
      </c>
    </row>
    <row r="749" spans="1:11" ht="12.75">
      <c r="A749" s="21" t="s">
        <v>2270</v>
      </c>
      <c r="B749" s="22">
        <v>20</v>
      </c>
      <c r="C749" s="63" t="s">
        <v>2329</v>
      </c>
      <c r="D749" s="63" t="s">
        <v>2330</v>
      </c>
      <c r="E749" s="63" t="s">
        <v>136</v>
      </c>
      <c r="F749" s="63" t="s">
        <v>2331</v>
      </c>
      <c r="G749" s="75">
        <f t="shared" si="61"/>
        <v>2.652</v>
      </c>
      <c r="H749" s="46">
        <f t="shared" si="57"/>
        <v>30.34</v>
      </c>
      <c r="I749" s="46">
        <f t="shared" si="58"/>
        <v>2.07</v>
      </c>
      <c r="J749" s="46">
        <f t="shared" si="59"/>
        <v>0</v>
      </c>
      <c r="K749" s="46">
        <f t="shared" si="60"/>
        <v>30.59</v>
      </c>
    </row>
    <row r="750" spans="1:11" ht="12.75">
      <c r="A750" s="21" t="s">
        <v>2270</v>
      </c>
      <c r="B750" s="22">
        <v>21</v>
      </c>
      <c r="C750" s="63" t="s">
        <v>1840</v>
      </c>
      <c r="D750" s="63" t="s">
        <v>136</v>
      </c>
      <c r="E750" s="63" t="s">
        <v>958</v>
      </c>
      <c r="F750" s="63" t="s">
        <v>2332</v>
      </c>
      <c r="G750" s="75">
        <f t="shared" si="61"/>
        <v>2.652</v>
      </c>
      <c r="H750" s="46">
        <f t="shared" si="57"/>
        <v>30.15</v>
      </c>
      <c r="I750" s="46">
        <f t="shared" si="58"/>
        <v>0</v>
      </c>
      <c r="J750" s="46">
        <f t="shared" si="59"/>
        <v>1.09</v>
      </c>
      <c r="K750" s="46">
        <f t="shared" si="60"/>
        <v>30.4</v>
      </c>
    </row>
    <row r="751" spans="1:11" ht="12.75">
      <c r="A751" s="21" t="s">
        <v>2270</v>
      </c>
      <c r="B751" s="22">
        <v>22</v>
      </c>
      <c r="C751" s="63" t="s">
        <v>2333</v>
      </c>
      <c r="D751" s="63" t="s">
        <v>136</v>
      </c>
      <c r="E751" s="63" t="s">
        <v>2334</v>
      </c>
      <c r="F751" s="63" t="s">
        <v>2335</v>
      </c>
      <c r="G751" s="75">
        <f t="shared" si="61"/>
        <v>2.652</v>
      </c>
      <c r="H751" s="46">
        <f t="shared" si="57"/>
        <v>28.68</v>
      </c>
      <c r="I751" s="46">
        <f t="shared" si="58"/>
        <v>0</v>
      </c>
      <c r="J751" s="46">
        <f t="shared" si="59"/>
        <v>0.3</v>
      </c>
      <c r="K751" s="46">
        <f t="shared" si="60"/>
        <v>28.93</v>
      </c>
    </row>
    <row r="752" spans="1:11" ht="12.75">
      <c r="A752" s="21" t="s">
        <v>2270</v>
      </c>
      <c r="B752" s="22">
        <v>23</v>
      </c>
      <c r="C752" s="63" t="s">
        <v>2336</v>
      </c>
      <c r="D752" s="63" t="s">
        <v>2337</v>
      </c>
      <c r="E752" s="63" t="s">
        <v>136</v>
      </c>
      <c r="F752" s="63" t="s">
        <v>2338</v>
      </c>
      <c r="G752" s="75">
        <f t="shared" si="61"/>
        <v>2.652</v>
      </c>
      <c r="H752" s="46">
        <f t="shared" si="57"/>
        <v>25.52</v>
      </c>
      <c r="I752" s="46">
        <f t="shared" si="58"/>
        <v>0.77</v>
      </c>
      <c r="J752" s="46">
        <f t="shared" si="59"/>
        <v>0</v>
      </c>
      <c r="K752" s="46">
        <f t="shared" si="60"/>
        <v>25.77</v>
      </c>
    </row>
    <row r="753" spans="1:11" ht="12.75">
      <c r="A753" s="21" t="s">
        <v>2339</v>
      </c>
      <c r="B753" s="22">
        <v>0</v>
      </c>
      <c r="C753" s="63" t="s">
        <v>2340</v>
      </c>
      <c r="D753" s="63" t="s">
        <v>136</v>
      </c>
      <c r="E753" s="63" t="s">
        <v>2341</v>
      </c>
      <c r="F753" s="63" t="s">
        <v>2342</v>
      </c>
      <c r="G753" s="75">
        <f t="shared" si="61"/>
        <v>2.652</v>
      </c>
      <c r="H753" s="46">
        <f aca="true" t="shared" si="62" ref="H753:H776">ROUND(C753*$G$33/100,2)</f>
        <v>23.92</v>
      </c>
      <c r="I753" s="46">
        <f aca="true" t="shared" si="63" ref="I753:I776">ROUND(D753*$G$33/100,2)</f>
        <v>0</v>
      </c>
      <c r="J753" s="46">
        <f aca="true" t="shared" si="64" ref="J753:J776">ROUND(E753*$G$33/100,2)</f>
        <v>0.75</v>
      </c>
      <c r="K753" s="46">
        <f aca="true" t="shared" si="65" ref="K753:K776">ROUND(F753*$G$33/100,2)</f>
        <v>24.17</v>
      </c>
    </row>
    <row r="754" spans="1:11" ht="12.75">
      <c r="A754" s="21" t="s">
        <v>2339</v>
      </c>
      <c r="B754" s="22">
        <v>1</v>
      </c>
      <c r="C754" s="63" t="s">
        <v>2343</v>
      </c>
      <c r="D754" s="63" t="s">
        <v>136</v>
      </c>
      <c r="E754" s="63" t="s">
        <v>2344</v>
      </c>
      <c r="F754" s="63" t="s">
        <v>2345</v>
      </c>
      <c r="G754" s="75">
        <f t="shared" si="61"/>
        <v>2.652</v>
      </c>
      <c r="H754" s="46">
        <f t="shared" si="62"/>
        <v>23.03</v>
      </c>
      <c r="I754" s="46">
        <f t="shared" si="63"/>
        <v>0</v>
      </c>
      <c r="J754" s="46">
        <f t="shared" si="64"/>
        <v>0.86</v>
      </c>
      <c r="K754" s="46">
        <f t="shared" si="65"/>
        <v>23.28</v>
      </c>
    </row>
    <row r="755" spans="1:11" ht="12.75">
      <c r="A755" s="21" t="s">
        <v>2339</v>
      </c>
      <c r="B755" s="22">
        <v>2</v>
      </c>
      <c r="C755" s="63" t="s">
        <v>209</v>
      </c>
      <c r="D755" s="63" t="s">
        <v>136</v>
      </c>
      <c r="E755" s="63" t="s">
        <v>2346</v>
      </c>
      <c r="F755" s="63" t="s">
        <v>2347</v>
      </c>
      <c r="G755" s="75">
        <f t="shared" si="61"/>
        <v>2.652</v>
      </c>
      <c r="H755" s="46">
        <f t="shared" si="62"/>
        <v>21.12</v>
      </c>
      <c r="I755" s="46">
        <f t="shared" si="63"/>
        <v>0</v>
      </c>
      <c r="J755" s="46">
        <f t="shared" si="64"/>
        <v>19.18</v>
      </c>
      <c r="K755" s="46">
        <f t="shared" si="65"/>
        <v>21.36</v>
      </c>
    </row>
    <row r="756" spans="1:11" ht="12.75">
      <c r="A756" s="21" t="s">
        <v>2339</v>
      </c>
      <c r="B756" s="22">
        <v>3</v>
      </c>
      <c r="C756" s="63" t="s">
        <v>2348</v>
      </c>
      <c r="D756" s="63" t="s">
        <v>2349</v>
      </c>
      <c r="E756" s="63" t="s">
        <v>136</v>
      </c>
      <c r="F756" s="63" t="s">
        <v>2350</v>
      </c>
      <c r="G756" s="75">
        <f t="shared" si="61"/>
        <v>2.652</v>
      </c>
      <c r="H756" s="46">
        <f t="shared" si="62"/>
        <v>20.19</v>
      </c>
      <c r="I756" s="46">
        <f t="shared" si="63"/>
        <v>0.52</v>
      </c>
      <c r="J756" s="46">
        <f t="shared" si="64"/>
        <v>0</v>
      </c>
      <c r="K756" s="46">
        <f t="shared" si="65"/>
        <v>20.44</v>
      </c>
    </row>
    <row r="757" spans="1:11" ht="12.75">
      <c r="A757" s="21" t="s">
        <v>2339</v>
      </c>
      <c r="B757" s="22">
        <v>4</v>
      </c>
      <c r="C757" s="63" t="s">
        <v>2351</v>
      </c>
      <c r="D757" s="63" t="s">
        <v>2352</v>
      </c>
      <c r="E757" s="63" t="s">
        <v>136</v>
      </c>
      <c r="F757" s="63" t="s">
        <v>2353</v>
      </c>
      <c r="G757" s="75">
        <f t="shared" si="61"/>
        <v>2.652</v>
      </c>
      <c r="H757" s="46">
        <f t="shared" si="62"/>
        <v>20.85</v>
      </c>
      <c r="I757" s="46">
        <f t="shared" si="63"/>
        <v>0.69</v>
      </c>
      <c r="J757" s="46">
        <f t="shared" si="64"/>
        <v>0</v>
      </c>
      <c r="K757" s="46">
        <f t="shared" si="65"/>
        <v>21.1</v>
      </c>
    </row>
    <row r="758" spans="1:11" ht="12.75">
      <c r="A758" s="21" t="s">
        <v>2339</v>
      </c>
      <c r="B758" s="22">
        <v>5</v>
      </c>
      <c r="C758" s="63" t="s">
        <v>2354</v>
      </c>
      <c r="D758" s="63" t="s">
        <v>199</v>
      </c>
      <c r="E758" s="63" t="s">
        <v>136</v>
      </c>
      <c r="F758" s="63" t="s">
        <v>2355</v>
      </c>
      <c r="G758" s="75">
        <f t="shared" si="61"/>
        <v>2.652</v>
      </c>
      <c r="H758" s="46">
        <f t="shared" si="62"/>
        <v>22.39</v>
      </c>
      <c r="I758" s="46">
        <f t="shared" si="63"/>
        <v>0.13</v>
      </c>
      <c r="J758" s="46">
        <f t="shared" si="64"/>
        <v>0</v>
      </c>
      <c r="K758" s="46">
        <f t="shared" si="65"/>
        <v>22.64</v>
      </c>
    </row>
    <row r="759" spans="1:11" ht="12.75">
      <c r="A759" s="21" t="s">
        <v>2339</v>
      </c>
      <c r="B759" s="22">
        <v>6</v>
      </c>
      <c r="C759" s="63" t="s">
        <v>2356</v>
      </c>
      <c r="D759" s="63" t="s">
        <v>2357</v>
      </c>
      <c r="E759" s="63" t="s">
        <v>136</v>
      </c>
      <c r="F759" s="63" t="s">
        <v>2358</v>
      </c>
      <c r="G759" s="75">
        <f t="shared" si="61"/>
        <v>2.652</v>
      </c>
      <c r="H759" s="46">
        <f t="shared" si="62"/>
        <v>23.64</v>
      </c>
      <c r="I759" s="46">
        <f t="shared" si="63"/>
        <v>1.21</v>
      </c>
      <c r="J759" s="46">
        <f t="shared" si="64"/>
        <v>0</v>
      </c>
      <c r="K759" s="46">
        <f t="shared" si="65"/>
        <v>23.89</v>
      </c>
    </row>
    <row r="760" spans="1:11" ht="12.75">
      <c r="A760" s="21" t="s">
        <v>2339</v>
      </c>
      <c r="B760" s="22">
        <v>7</v>
      </c>
      <c r="C760" s="63" t="s">
        <v>2359</v>
      </c>
      <c r="D760" s="63" t="s">
        <v>210</v>
      </c>
      <c r="E760" s="63" t="s">
        <v>136</v>
      </c>
      <c r="F760" s="63" t="s">
        <v>2360</v>
      </c>
      <c r="G760" s="75">
        <f t="shared" si="61"/>
        <v>2.652</v>
      </c>
      <c r="H760" s="46">
        <f t="shared" si="62"/>
        <v>24.89</v>
      </c>
      <c r="I760" s="46">
        <f t="shared" si="63"/>
        <v>1.77</v>
      </c>
      <c r="J760" s="46">
        <f t="shared" si="64"/>
        <v>0</v>
      </c>
      <c r="K760" s="46">
        <f t="shared" si="65"/>
        <v>25.14</v>
      </c>
    </row>
    <row r="761" spans="1:11" ht="12.75">
      <c r="A761" s="21" t="s">
        <v>2339</v>
      </c>
      <c r="B761" s="22">
        <v>8</v>
      </c>
      <c r="C761" s="63" t="s">
        <v>2361</v>
      </c>
      <c r="D761" s="63" t="s">
        <v>2362</v>
      </c>
      <c r="E761" s="63" t="s">
        <v>136</v>
      </c>
      <c r="F761" s="63" t="s">
        <v>2363</v>
      </c>
      <c r="G761" s="75">
        <f t="shared" si="61"/>
        <v>2.652</v>
      </c>
      <c r="H761" s="46">
        <f t="shared" si="62"/>
        <v>29.42</v>
      </c>
      <c r="I761" s="46">
        <f t="shared" si="63"/>
        <v>1.87</v>
      </c>
      <c r="J761" s="46">
        <f t="shared" si="64"/>
        <v>0</v>
      </c>
      <c r="K761" s="46">
        <f t="shared" si="65"/>
        <v>29.67</v>
      </c>
    </row>
    <row r="762" spans="1:11" ht="12.75">
      <c r="A762" s="21" t="s">
        <v>2339</v>
      </c>
      <c r="B762" s="22">
        <v>9</v>
      </c>
      <c r="C762" s="63" t="s">
        <v>2364</v>
      </c>
      <c r="D762" s="63" t="s">
        <v>136</v>
      </c>
      <c r="E762" s="63" t="s">
        <v>1788</v>
      </c>
      <c r="F762" s="63" t="s">
        <v>2365</v>
      </c>
      <c r="G762" s="75">
        <f t="shared" si="61"/>
        <v>2.652</v>
      </c>
      <c r="H762" s="46">
        <f t="shared" si="62"/>
        <v>35.41</v>
      </c>
      <c r="I762" s="46">
        <f t="shared" si="63"/>
        <v>0</v>
      </c>
      <c r="J762" s="46">
        <f t="shared" si="64"/>
        <v>0.33</v>
      </c>
      <c r="K762" s="46">
        <f t="shared" si="65"/>
        <v>35.66</v>
      </c>
    </row>
    <row r="763" spans="1:11" ht="12.75">
      <c r="A763" s="21" t="s">
        <v>2339</v>
      </c>
      <c r="B763" s="22">
        <v>10</v>
      </c>
      <c r="C763" s="63" t="s">
        <v>2366</v>
      </c>
      <c r="D763" s="63" t="s">
        <v>136</v>
      </c>
      <c r="E763" s="63" t="s">
        <v>2367</v>
      </c>
      <c r="F763" s="63" t="s">
        <v>2368</v>
      </c>
      <c r="G763" s="75">
        <f t="shared" si="61"/>
        <v>2.652</v>
      </c>
      <c r="H763" s="46">
        <f t="shared" si="62"/>
        <v>35.59</v>
      </c>
      <c r="I763" s="46">
        <f t="shared" si="63"/>
        <v>0</v>
      </c>
      <c r="J763" s="46">
        <f t="shared" si="64"/>
        <v>2.95</v>
      </c>
      <c r="K763" s="46">
        <f t="shared" si="65"/>
        <v>35.84</v>
      </c>
    </row>
    <row r="764" spans="1:11" ht="12.75">
      <c r="A764" s="21" t="s">
        <v>2339</v>
      </c>
      <c r="B764" s="22">
        <v>11</v>
      </c>
      <c r="C764" s="63" t="s">
        <v>2369</v>
      </c>
      <c r="D764" s="63" t="s">
        <v>136</v>
      </c>
      <c r="E764" s="63" t="s">
        <v>2370</v>
      </c>
      <c r="F764" s="63" t="s">
        <v>2371</v>
      </c>
      <c r="G764" s="75">
        <f t="shared" si="61"/>
        <v>2.652</v>
      </c>
      <c r="H764" s="46">
        <f t="shared" si="62"/>
        <v>35.79</v>
      </c>
      <c r="I764" s="46">
        <f t="shared" si="63"/>
        <v>0</v>
      </c>
      <c r="J764" s="46">
        <f t="shared" si="64"/>
        <v>4.09</v>
      </c>
      <c r="K764" s="46">
        <f t="shared" si="65"/>
        <v>36.04</v>
      </c>
    </row>
    <row r="765" spans="1:11" ht="12.75">
      <c r="A765" s="21" t="s">
        <v>2339</v>
      </c>
      <c r="B765" s="22">
        <v>12</v>
      </c>
      <c r="C765" s="63" t="s">
        <v>1122</v>
      </c>
      <c r="D765" s="63" t="s">
        <v>136</v>
      </c>
      <c r="E765" s="63" t="s">
        <v>2372</v>
      </c>
      <c r="F765" s="63" t="s">
        <v>1124</v>
      </c>
      <c r="G765" s="75">
        <f t="shared" si="61"/>
        <v>2.652</v>
      </c>
      <c r="H765" s="46">
        <f t="shared" si="62"/>
        <v>34.98</v>
      </c>
      <c r="I765" s="46">
        <f t="shared" si="63"/>
        <v>0</v>
      </c>
      <c r="J765" s="46">
        <f t="shared" si="64"/>
        <v>1.91</v>
      </c>
      <c r="K765" s="46">
        <f t="shared" si="65"/>
        <v>35.23</v>
      </c>
    </row>
    <row r="766" spans="1:11" ht="12.75">
      <c r="A766" s="21" t="s">
        <v>2339</v>
      </c>
      <c r="B766" s="22">
        <v>13</v>
      </c>
      <c r="C766" s="63" t="s">
        <v>2373</v>
      </c>
      <c r="D766" s="63" t="s">
        <v>136</v>
      </c>
      <c r="E766" s="63" t="s">
        <v>2374</v>
      </c>
      <c r="F766" s="63" t="s">
        <v>2375</v>
      </c>
      <c r="G766" s="75">
        <f t="shared" si="61"/>
        <v>2.652</v>
      </c>
      <c r="H766" s="46">
        <f t="shared" si="62"/>
        <v>34.62</v>
      </c>
      <c r="I766" s="46">
        <f t="shared" si="63"/>
        <v>0</v>
      </c>
      <c r="J766" s="46">
        <f t="shared" si="64"/>
        <v>2.01</v>
      </c>
      <c r="K766" s="46">
        <f t="shared" si="65"/>
        <v>34.87</v>
      </c>
    </row>
    <row r="767" spans="1:11" ht="12.75">
      <c r="A767" s="21" t="s">
        <v>2339</v>
      </c>
      <c r="B767" s="22">
        <v>14</v>
      </c>
      <c r="C767" s="63" t="s">
        <v>2376</v>
      </c>
      <c r="D767" s="63" t="s">
        <v>136</v>
      </c>
      <c r="E767" s="63" t="s">
        <v>2377</v>
      </c>
      <c r="F767" s="63" t="s">
        <v>2378</v>
      </c>
      <c r="G767" s="75">
        <f t="shared" si="61"/>
        <v>2.652</v>
      </c>
      <c r="H767" s="46">
        <f t="shared" si="62"/>
        <v>33.58</v>
      </c>
      <c r="I767" s="46">
        <f t="shared" si="63"/>
        <v>0</v>
      </c>
      <c r="J767" s="46">
        <f t="shared" si="64"/>
        <v>2.64</v>
      </c>
      <c r="K767" s="46">
        <f t="shared" si="65"/>
        <v>33.83</v>
      </c>
    </row>
    <row r="768" spans="1:11" ht="12.75">
      <c r="A768" s="21" t="s">
        <v>2339</v>
      </c>
      <c r="B768" s="22">
        <v>15</v>
      </c>
      <c r="C768" s="63" t="s">
        <v>2379</v>
      </c>
      <c r="D768" s="63" t="s">
        <v>136</v>
      </c>
      <c r="E768" s="63" t="s">
        <v>2380</v>
      </c>
      <c r="F768" s="63" t="s">
        <v>2381</v>
      </c>
      <c r="G768" s="75">
        <f t="shared" si="61"/>
        <v>2.652</v>
      </c>
      <c r="H768" s="46">
        <f t="shared" si="62"/>
        <v>31.47</v>
      </c>
      <c r="I768" s="46">
        <f t="shared" si="63"/>
        <v>0</v>
      </c>
      <c r="J768" s="46">
        <f t="shared" si="64"/>
        <v>1.12</v>
      </c>
      <c r="K768" s="46">
        <f t="shared" si="65"/>
        <v>31.72</v>
      </c>
    </row>
    <row r="769" spans="1:11" ht="12.75">
      <c r="A769" s="21" t="s">
        <v>2339</v>
      </c>
      <c r="B769" s="22">
        <v>16</v>
      </c>
      <c r="C769" s="63" t="s">
        <v>2382</v>
      </c>
      <c r="D769" s="63" t="s">
        <v>136</v>
      </c>
      <c r="E769" s="63" t="s">
        <v>228</v>
      </c>
      <c r="F769" s="63" t="s">
        <v>2383</v>
      </c>
      <c r="G769" s="75">
        <f t="shared" si="61"/>
        <v>2.652</v>
      </c>
      <c r="H769" s="46">
        <f t="shared" si="62"/>
        <v>31.1</v>
      </c>
      <c r="I769" s="46">
        <f t="shared" si="63"/>
        <v>0</v>
      </c>
      <c r="J769" s="46">
        <f t="shared" si="64"/>
        <v>1.79</v>
      </c>
      <c r="K769" s="46">
        <f t="shared" si="65"/>
        <v>31.35</v>
      </c>
    </row>
    <row r="770" spans="1:11" ht="12.75">
      <c r="A770" s="21" t="s">
        <v>2339</v>
      </c>
      <c r="B770" s="22">
        <v>17</v>
      </c>
      <c r="C770" s="63" t="s">
        <v>182</v>
      </c>
      <c r="D770" s="63" t="s">
        <v>136</v>
      </c>
      <c r="E770" s="63" t="s">
        <v>2384</v>
      </c>
      <c r="F770" s="63" t="s">
        <v>2385</v>
      </c>
      <c r="G770" s="75">
        <f t="shared" si="61"/>
        <v>2.652</v>
      </c>
      <c r="H770" s="46">
        <f t="shared" si="62"/>
        <v>30.11</v>
      </c>
      <c r="I770" s="46">
        <f t="shared" si="63"/>
        <v>0</v>
      </c>
      <c r="J770" s="46">
        <f t="shared" si="64"/>
        <v>0.6</v>
      </c>
      <c r="K770" s="46">
        <f t="shared" si="65"/>
        <v>30.35</v>
      </c>
    </row>
    <row r="771" spans="1:11" ht="12.75">
      <c r="A771" s="21" t="s">
        <v>2339</v>
      </c>
      <c r="B771" s="22">
        <v>18</v>
      </c>
      <c r="C771" s="63" t="s">
        <v>2386</v>
      </c>
      <c r="D771" s="63" t="s">
        <v>2387</v>
      </c>
      <c r="E771" s="63" t="s">
        <v>136</v>
      </c>
      <c r="F771" s="63" t="s">
        <v>2388</v>
      </c>
      <c r="G771" s="75">
        <f t="shared" si="61"/>
        <v>2.652</v>
      </c>
      <c r="H771" s="46">
        <f t="shared" si="62"/>
        <v>30.04</v>
      </c>
      <c r="I771" s="46">
        <f t="shared" si="63"/>
        <v>3.09</v>
      </c>
      <c r="J771" s="46">
        <f t="shared" si="64"/>
        <v>0</v>
      </c>
      <c r="K771" s="46">
        <f t="shared" si="65"/>
        <v>30.29</v>
      </c>
    </row>
    <row r="772" spans="1:11" ht="12.75">
      <c r="A772" s="21" t="s">
        <v>2339</v>
      </c>
      <c r="B772" s="22">
        <v>19</v>
      </c>
      <c r="C772" s="63" t="s">
        <v>2389</v>
      </c>
      <c r="D772" s="63" t="s">
        <v>2390</v>
      </c>
      <c r="E772" s="63" t="s">
        <v>136</v>
      </c>
      <c r="F772" s="63" t="s">
        <v>2391</v>
      </c>
      <c r="G772" s="75">
        <f t="shared" si="61"/>
        <v>2.652</v>
      </c>
      <c r="H772" s="46">
        <f t="shared" si="62"/>
        <v>30.71</v>
      </c>
      <c r="I772" s="46">
        <f t="shared" si="63"/>
        <v>3.92</v>
      </c>
      <c r="J772" s="46">
        <f t="shared" si="64"/>
        <v>0</v>
      </c>
      <c r="K772" s="46">
        <f t="shared" si="65"/>
        <v>30.96</v>
      </c>
    </row>
    <row r="773" spans="1:11" ht="12.75">
      <c r="A773" s="21" t="s">
        <v>2339</v>
      </c>
      <c r="B773" s="22">
        <v>20</v>
      </c>
      <c r="C773" s="63" t="s">
        <v>2392</v>
      </c>
      <c r="D773" s="63" t="s">
        <v>2393</v>
      </c>
      <c r="E773" s="63" t="s">
        <v>136</v>
      </c>
      <c r="F773" s="63" t="s">
        <v>2394</v>
      </c>
      <c r="G773" s="75">
        <f t="shared" si="61"/>
        <v>2.652</v>
      </c>
      <c r="H773" s="46">
        <f t="shared" si="62"/>
        <v>33.99</v>
      </c>
      <c r="I773" s="46">
        <f t="shared" si="63"/>
        <v>2.66</v>
      </c>
      <c r="J773" s="46">
        <f t="shared" si="64"/>
        <v>0</v>
      </c>
      <c r="K773" s="46">
        <f t="shared" si="65"/>
        <v>34.24</v>
      </c>
    </row>
    <row r="774" spans="1:11" ht="12.75">
      <c r="A774" s="21" t="s">
        <v>2339</v>
      </c>
      <c r="B774" s="22">
        <v>21</v>
      </c>
      <c r="C774" s="63" t="s">
        <v>2395</v>
      </c>
      <c r="D774" s="63" t="s">
        <v>2396</v>
      </c>
      <c r="E774" s="63" t="s">
        <v>229</v>
      </c>
      <c r="F774" s="63" t="s">
        <v>2397</v>
      </c>
      <c r="G774" s="75">
        <f t="shared" si="61"/>
        <v>2.652</v>
      </c>
      <c r="H774" s="46">
        <f t="shared" si="62"/>
        <v>35.15</v>
      </c>
      <c r="I774" s="46">
        <f t="shared" si="63"/>
        <v>0.11</v>
      </c>
      <c r="J774" s="46">
        <f t="shared" si="64"/>
        <v>0</v>
      </c>
      <c r="K774" s="46">
        <f t="shared" si="65"/>
        <v>35.4</v>
      </c>
    </row>
    <row r="775" spans="1:11" ht="12.75">
      <c r="A775" s="21" t="s">
        <v>2339</v>
      </c>
      <c r="B775" s="22">
        <v>22</v>
      </c>
      <c r="C775" s="63" t="s">
        <v>2398</v>
      </c>
      <c r="D775" s="63" t="s">
        <v>136</v>
      </c>
      <c r="E775" s="63" t="s">
        <v>2399</v>
      </c>
      <c r="F775" s="63" t="s">
        <v>2400</v>
      </c>
      <c r="G775" s="75">
        <f t="shared" si="61"/>
        <v>2.652</v>
      </c>
      <c r="H775" s="46">
        <f t="shared" si="62"/>
        <v>29.67</v>
      </c>
      <c r="I775" s="46">
        <f t="shared" si="63"/>
        <v>0</v>
      </c>
      <c r="J775" s="46">
        <f t="shared" si="64"/>
        <v>1.33</v>
      </c>
      <c r="K775" s="46">
        <f t="shared" si="65"/>
        <v>29.92</v>
      </c>
    </row>
    <row r="776" spans="1:11" ht="12.75">
      <c r="A776" s="21" t="s">
        <v>2339</v>
      </c>
      <c r="B776" s="22">
        <v>23</v>
      </c>
      <c r="C776" s="63" t="s">
        <v>2401</v>
      </c>
      <c r="D776" s="63" t="s">
        <v>136</v>
      </c>
      <c r="E776" s="63" t="s">
        <v>158</v>
      </c>
      <c r="F776" s="63" t="s">
        <v>2402</v>
      </c>
      <c r="G776" s="75">
        <f t="shared" si="61"/>
        <v>2.652</v>
      </c>
      <c r="H776" s="46">
        <f t="shared" si="62"/>
        <v>25.61</v>
      </c>
      <c r="I776" s="46">
        <f t="shared" si="63"/>
        <v>0</v>
      </c>
      <c r="J776" s="46">
        <f t="shared" si="64"/>
        <v>2.64</v>
      </c>
      <c r="K776" s="46">
        <f t="shared" si="65"/>
        <v>25.86</v>
      </c>
    </row>
  </sheetData>
  <sheetProtection/>
  <mergeCells count="61"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D24:G24"/>
    <mergeCell ref="A25:B25"/>
    <mergeCell ref="D25:G25"/>
    <mergeCell ref="A20:B20"/>
    <mergeCell ref="D20:G20"/>
    <mergeCell ref="A21:B21"/>
    <mergeCell ref="D21:G21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9:B9"/>
    <mergeCell ref="F9:G9"/>
    <mergeCell ref="D8:E8"/>
    <mergeCell ref="D9:E9"/>
    <mergeCell ref="A5:B5"/>
    <mergeCell ref="D5:G5"/>
    <mergeCell ref="D7:E7"/>
    <mergeCell ref="D3:G3"/>
    <mergeCell ref="B1:C1"/>
    <mergeCell ref="D1:H1"/>
    <mergeCell ref="A3:B3"/>
    <mergeCell ref="A2:H2"/>
    <mergeCell ref="A7:B7"/>
    <mergeCell ref="A6:C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2014-04-14T05:56:29Z</dcterms:modified>
  <cp:category/>
  <cp:version/>
  <cp:contentType/>
  <cp:contentStatus/>
</cp:coreProperties>
</file>